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CANS\Web notices\"/>
    </mc:Choice>
  </mc:AlternateContent>
  <xr:revisionPtr revIDLastSave="0" documentId="8_{87B24352-E0F5-496E-A2CA-07791091F7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3" r:id="rId1"/>
    <sheet name="PDF methodolgy page1" sheetId="5" r:id="rId2"/>
    <sheet name="PDF methodolgy page2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3" l="1"/>
  <c r="V7" i="3" s="1"/>
  <c r="U8" i="3"/>
  <c r="V8" i="3" s="1"/>
  <c r="U9" i="3"/>
  <c r="V9" i="3" s="1"/>
  <c r="U10" i="3"/>
  <c r="V10" i="3" s="1"/>
  <c r="U11" i="3"/>
  <c r="V11" i="3" s="1"/>
  <c r="U12" i="3"/>
  <c r="V12" i="3" s="1"/>
  <c r="U13" i="3"/>
  <c r="V13" i="3" s="1"/>
  <c r="U14" i="3"/>
  <c r="V14" i="3" s="1"/>
  <c r="U15" i="3"/>
  <c r="V15" i="3" s="1"/>
  <c r="U16" i="3"/>
  <c r="V16" i="3" s="1"/>
  <c r="U17" i="3"/>
  <c r="V17" i="3" s="1"/>
  <c r="U18" i="3"/>
  <c r="V18" i="3" s="1"/>
  <c r="U19" i="3"/>
  <c r="V19" i="3" s="1"/>
  <c r="U20" i="3"/>
  <c r="V20" i="3" s="1"/>
  <c r="U21" i="3"/>
  <c r="V21" i="3" s="1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0" i="3"/>
  <c r="V30" i="3" s="1"/>
  <c r="U31" i="3"/>
  <c r="V31" i="3" s="1"/>
  <c r="U32" i="3"/>
  <c r="V32" i="3" s="1"/>
  <c r="U33" i="3"/>
  <c r="V33" i="3" s="1"/>
  <c r="U34" i="3"/>
  <c r="V34" i="3" s="1"/>
  <c r="U35" i="3"/>
  <c r="V35" i="3" s="1"/>
  <c r="U36" i="3"/>
  <c r="V36" i="3" s="1"/>
  <c r="U37" i="3"/>
  <c r="V37" i="3" s="1"/>
  <c r="U38" i="3"/>
  <c r="V38" i="3" s="1"/>
  <c r="U39" i="3"/>
  <c r="V39" i="3" s="1"/>
  <c r="U40" i="3"/>
  <c r="V40" i="3" s="1"/>
  <c r="U41" i="3"/>
  <c r="V41" i="3" s="1"/>
  <c r="U42" i="3"/>
  <c r="V42" i="3" s="1"/>
  <c r="U43" i="3"/>
  <c r="V43" i="3" s="1"/>
  <c r="U44" i="3"/>
  <c r="V44" i="3" s="1"/>
  <c r="U45" i="3"/>
  <c r="V45" i="3" s="1"/>
  <c r="U46" i="3"/>
  <c r="V46" i="3" s="1"/>
  <c r="U47" i="3"/>
  <c r="V47" i="3" s="1"/>
  <c r="U49" i="3"/>
  <c r="V49" i="3" s="1"/>
  <c r="U48" i="3"/>
  <c r="V48" i="3" s="1"/>
  <c r="U50" i="3"/>
  <c r="V50" i="3" s="1"/>
  <c r="U51" i="3"/>
  <c r="V51" i="3" s="1"/>
  <c r="U52" i="3"/>
  <c r="V52" i="3" s="1"/>
  <c r="U53" i="3"/>
  <c r="V53" i="3" s="1"/>
  <c r="U54" i="3"/>
  <c r="V54" i="3" s="1"/>
  <c r="U55" i="3"/>
  <c r="V55" i="3" s="1"/>
  <c r="U56" i="3"/>
  <c r="V56" i="3" s="1"/>
  <c r="U57" i="3"/>
  <c r="V57" i="3" s="1"/>
  <c r="U58" i="3"/>
  <c r="V58" i="3" s="1"/>
  <c r="U59" i="3"/>
  <c r="V59" i="3" s="1"/>
  <c r="U60" i="3"/>
  <c r="V60" i="3" s="1"/>
  <c r="U5" i="3"/>
  <c r="V5" i="3" s="1"/>
  <c r="S7" i="3"/>
  <c r="T7" i="3" s="1"/>
  <c r="S8" i="3"/>
  <c r="T8" i="3" s="1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6" i="3"/>
  <c r="T16" i="3" s="1"/>
  <c r="S17" i="3"/>
  <c r="T17" i="3" s="1"/>
  <c r="S18" i="3"/>
  <c r="T18" i="3" s="1"/>
  <c r="S19" i="3"/>
  <c r="T19" i="3" s="1"/>
  <c r="S20" i="3"/>
  <c r="T20" i="3" s="1"/>
  <c r="S21" i="3"/>
  <c r="T21" i="3" s="1"/>
  <c r="S22" i="3"/>
  <c r="T22" i="3" s="1"/>
  <c r="S23" i="3"/>
  <c r="T23" i="3" s="1"/>
  <c r="S24" i="3"/>
  <c r="T24" i="3" s="1"/>
  <c r="S25" i="3"/>
  <c r="T25" i="3" s="1"/>
  <c r="S26" i="3"/>
  <c r="T26" i="3" s="1"/>
  <c r="S27" i="3"/>
  <c r="T27" i="3" s="1"/>
  <c r="S28" i="3"/>
  <c r="T28" i="3" s="1"/>
  <c r="S29" i="3"/>
  <c r="T29" i="3" s="1"/>
  <c r="S30" i="3"/>
  <c r="T30" i="3" s="1"/>
  <c r="S31" i="3"/>
  <c r="T31" i="3" s="1"/>
  <c r="S32" i="3"/>
  <c r="T32" i="3" s="1"/>
  <c r="S33" i="3"/>
  <c r="T33" i="3" s="1"/>
  <c r="S34" i="3"/>
  <c r="T34" i="3" s="1"/>
  <c r="S35" i="3"/>
  <c r="T35" i="3" s="1"/>
  <c r="S36" i="3"/>
  <c r="T36" i="3" s="1"/>
  <c r="S37" i="3"/>
  <c r="T37" i="3" s="1"/>
  <c r="S38" i="3"/>
  <c r="T38" i="3" s="1"/>
  <c r="S39" i="3"/>
  <c r="T39" i="3" s="1"/>
  <c r="S40" i="3"/>
  <c r="T40" i="3" s="1"/>
  <c r="S41" i="3"/>
  <c r="T41" i="3" s="1"/>
  <c r="S42" i="3"/>
  <c r="T42" i="3" s="1"/>
  <c r="S43" i="3"/>
  <c r="T43" i="3" s="1"/>
  <c r="S44" i="3"/>
  <c r="T44" i="3" s="1"/>
  <c r="S45" i="3"/>
  <c r="T45" i="3" s="1"/>
  <c r="S46" i="3"/>
  <c r="T46" i="3" s="1"/>
  <c r="S47" i="3"/>
  <c r="T47" i="3" s="1"/>
  <c r="S49" i="3"/>
  <c r="T49" i="3" s="1"/>
  <c r="S48" i="3"/>
  <c r="T48" i="3" s="1"/>
  <c r="S50" i="3"/>
  <c r="T50" i="3" s="1"/>
  <c r="S51" i="3"/>
  <c r="T51" i="3" s="1"/>
  <c r="S52" i="3"/>
  <c r="T52" i="3" s="1"/>
  <c r="S53" i="3"/>
  <c r="T53" i="3" s="1"/>
  <c r="S54" i="3"/>
  <c r="T54" i="3" s="1"/>
  <c r="S55" i="3"/>
  <c r="T55" i="3" s="1"/>
  <c r="S56" i="3"/>
  <c r="T56" i="3" s="1"/>
  <c r="S57" i="3"/>
  <c r="T57" i="3" s="1"/>
  <c r="S58" i="3"/>
  <c r="T58" i="3" s="1"/>
  <c r="S59" i="3"/>
  <c r="T59" i="3" s="1"/>
  <c r="S60" i="3"/>
  <c r="T60" i="3" s="1"/>
  <c r="S5" i="3"/>
  <c r="T5" i="3" s="1"/>
  <c r="D60" i="3"/>
  <c r="D59" i="3"/>
  <c r="D58" i="3"/>
  <c r="D57" i="3"/>
  <c r="D56" i="3"/>
  <c r="D55" i="3"/>
  <c r="D54" i="3"/>
  <c r="D53" i="3"/>
  <c r="D52" i="3"/>
  <c r="D51" i="3"/>
  <c r="D50" i="3"/>
  <c r="D48" i="3"/>
  <c r="D49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5" i="3"/>
</calcChain>
</file>

<file path=xl/sharedStrings.xml><?xml version="1.0" encoding="utf-8"?>
<sst xmlns="http://schemas.openxmlformats.org/spreadsheetml/2006/main" count="238" uniqueCount="128">
  <si>
    <t>Hanover township</t>
  </si>
  <si>
    <t>Franklin township</t>
  </si>
  <si>
    <t>Patterson township</t>
  </si>
  <si>
    <t>Harmony township</t>
  </si>
  <si>
    <t>Marion township</t>
  </si>
  <si>
    <t>Brighton township</t>
  </si>
  <si>
    <t>Raccoon township</t>
  </si>
  <si>
    <t>Hopewell township</t>
  </si>
  <si>
    <t>Greene township</t>
  </si>
  <si>
    <t>Independence township</t>
  </si>
  <si>
    <t>Rochester township</t>
  </si>
  <si>
    <t>Center township</t>
  </si>
  <si>
    <t>Darlington township</t>
  </si>
  <si>
    <t>White township</t>
  </si>
  <si>
    <t>Chippewa township</t>
  </si>
  <si>
    <t>Pulaski township</t>
  </si>
  <si>
    <t>Potter township</t>
  </si>
  <si>
    <t>Aliquippa city</t>
  </si>
  <si>
    <t>Ambridge borough</t>
  </si>
  <si>
    <t>Baden borough</t>
  </si>
  <si>
    <t>Beaver borough</t>
  </si>
  <si>
    <t>Beaver Falls city</t>
  </si>
  <si>
    <t>Big Beaver borough</t>
  </si>
  <si>
    <t>Bridgewater borough</t>
  </si>
  <si>
    <t>Conway borough</t>
  </si>
  <si>
    <t>Darlington borough</t>
  </si>
  <si>
    <t>East Rochester borough</t>
  </si>
  <si>
    <t>Eastvale borough</t>
  </si>
  <si>
    <t>Economy borough</t>
  </si>
  <si>
    <t>Fallston borough</t>
  </si>
  <si>
    <t>Frankfort Springs borough</t>
  </si>
  <si>
    <t>Freedom borough</t>
  </si>
  <si>
    <t>Georgetown borough</t>
  </si>
  <si>
    <t>Glasgow borough</t>
  </si>
  <si>
    <t>Homewood borough</t>
  </si>
  <si>
    <t>Hookstown borough</t>
  </si>
  <si>
    <t>Industry borough</t>
  </si>
  <si>
    <t>Koppel borough</t>
  </si>
  <si>
    <t>Midland borough</t>
  </si>
  <si>
    <t>Monaca borough</t>
  </si>
  <si>
    <t>New Brighton borough</t>
  </si>
  <si>
    <t>New Galilee borough</t>
  </si>
  <si>
    <t>Ohioville borough</t>
  </si>
  <si>
    <t>Patterson Heights borough</t>
  </si>
  <si>
    <t>Rochester borough</t>
  </si>
  <si>
    <t>Shippingport borough</t>
  </si>
  <si>
    <t>South Heights borough</t>
  </si>
  <si>
    <t>West Mayfield borough</t>
  </si>
  <si>
    <t>Daugherty township</t>
  </si>
  <si>
    <t>New Sewickley township</t>
  </si>
  <si>
    <t>North Sewickley township</t>
  </si>
  <si>
    <t>South Beaver township</t>
  </si>
  <si>
    <t>Vanport township</t>
  </si>
  <si>
    <t>Subcounty Resident Population Estimates: April 1, 2010 to July 1, 2019</t>
  </si>
  <si>
    <t>Source: U.S. Census Bureau, Population Division</t>
  </si>
  <si>
    <t>Release Date: May 21, 2020</t>
  </si>
  <si>
    <t>4/1/2010 estimates base</t>
  </si>
  <si>
    <t>Note: The estimates are based on the 2010 Census and reflect changes to the April 1, 2010 population due to the Count Question Resolution program and geographic program revisions.</t>
  </si>
  <si>
    <t>007</t>
  </si>
  <si>
    <t>FIPS county code</t>
  </si>
  <si>
    <t>00820</t>
  </si>
  <si>
    <t>02288</t>
  </si>
  <si>
    <t>03736</t>
  </si>
  <si>
    <t>04688</t>
  </si>
  <si>
    <t>04792</t>
  </si>
  <si>
    <t>06240</t>
  </si>
  <si>
    <t>08632</t>
  </si>
  <si>
    <t>08680</t>
  </si>
  <si>
    <t>12016</t>
  </si>
  <si>
    <t>13488</t>
  </si>
  <si>
    <t>15872</t>
  </si>
  <si>
    <t>18192</t>
  </si>
  <si>
    <t>18200</t>
  </si>
  <si>
    <t>18264</t>
  </si>
  <si>
    <t>21752</t>
  </si>
  <si>
    <t>21968</t>
  </si>
  <si>
    <t>22264</t>
  </si>
  <si>
    <t>23304</t>
  </si>
  <si>
    <t>25152</t>
  </si>
  <si>
    <t>27312</t>
  </si>
  <si>
    <t>27336</t>
  </si>
  <si>
    <t>27712</t>
  </si>
  <si>
    <t>28824</t>
  </si>
  <si>
    <t>29392</t>
  </si>
  <si>
    <t>30920</t>
  </si>
  <si>
    <t>32392</t>
  </si>
  <si>
    <t>32680</t>
  </si>
  <si>
    <t>35488</t>
  </si>
  <si>
    <t>35576</t>
  </si>
  <si>
    <t>35640</t>
  </si>
  <si>
    <t>36776</t>
  </si>
  <si>
    <t>36944</t>
  </si>
  <si>
    <t>40400</t>
  </si>
  <si>
    <t>47432</t>
  </si>
  <si>
    <t>49184</t>
  </si>
  <si>
    <t>50320</t>
  </si>
  <si>
    <t>53288</t>
  </si>
  <si>
    <t>53592</t>
  </si>
  <si>
    <t>54072</t>
  </si>
  <si>
    <t>55400</t>
  </si>
  <si>
    <t>56432</t>
  </si>
  <si>
    <t>58375</t>
  </si>
  <si>
    <t>58384</t>
  </si>
  <si>
    <t>62352</t>
  </si>
  <si>
    <t>62888</t>
  </si>
  <si>
    <t>63224</t>
  </si>
  <si>
    <t>65392</t>
  </si>
  <si>
    <t>65400</t>
  </si>
  <si>
    <t>70376</t>
  </si>
  <si>
    <t>71952</t>
  </si>
  <si>
    <t>72216</t>
  </si>
  <si>
    <t>79856</t>
  </si>
  <si>
    <t>83472</t>
  </si>
  <si>
    <t>84444</t>
  </si>
  <si>
    <t>FIPS municipal code</t>
  </si>
  <si>
    <t>FIPS state code</t>
  </si>
  <si>
    <t>GEOID</t>
  </si>
  <si>
    <t>Ellwood City borough (part)</t>
  </si>
  <si>
    <t>Numeric change</t>
  </si>
  <si>
    <t>% change</t>
  </si>
  <si>
    <t>July 1, 2010 to July 1, 2019</t>
  </si>
  <si>
    <t>July 1, 2018 to July 1, 2019</t>
  </si>
  <si>
    <t>County</t>
  </si>
  <si>
    <t>Beaver</t>
  </si>
  <si>
    <t>Municipality name</t>
  </si>
  <si>
    <t>Municipal section sorted by "Municipality name" within "County"</t>
  </si>
  <si>
    <t>County total</t>
  </si>
  <si>
    <t xml:space="preserve">Data for Beaver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</si>
</sst>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6" fillId="0" borderId="0" xfId="0" applyFont="1"/>
    <xf numFmtId="164" fontId="18" fillId="0" borderId="0" xfId="1" applyNumberFormat="1" applyFont="1" applyAlignment="1">
      <alignment horizontal="right" wrapText="1"/>
    </xf>
    <xf numFmtId="165" fontId="18" fillId="0" borderId="10" xfId="0" applyNumberFormat="1" applyFont="1" applyBorder="1"/>
    <xf numFmtId="165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3" fontId="18" fillId="0" borderId="0" xfId="0" applyNumberFormat="1" applyFont="1"/>
    <xf numFmtId="166" fontId="18" fillId="0" borderId="0" xfId="43" applyNumberFormat="1" applyFont="1"/>
    <xf numFmtId="10" fontId="18" fillId="0" borderId="0" xfId="43" applyNumberFormat="1" applyFont="1"/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400050</xdr:colOff>
          <xdr:row>41</xdr:row>
          <xdr:rowOff>44450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D5715FC-968A-4BC9-9306-894757C8B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393700</xdr:colOff>
          <xdr:row>41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E5F58E37-3FBB-487F-BB42-BA8B4C6998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topLeftCell="E1" workbookViewId="0">
      <pane ySplit="4" topLeftCell="A41" activePane="bottomLeft" state="frozen"/>
      <selection pane="bottomLeft" activeCell="S63" sqref="S63"/>
    </sheetView>
  </sheetViews>
  <sheetFormatPr defaultColWidth="9.1796875" defaultRowHeight="12" x14ac:dyDescent="0.3"/>
  <cols>
    <col min="1" max="1" width="5.453125" style="1" bestFit="1" customWidth="1"/>
    <col min="2" max="2" width="6" style="1" bestFit="1" customWidth="1"/>
    <col min="3" max="3" width="8.81640625" style="1" bestFit="1" customWidth="1"/>
    <col min="4" max="4" width="9.54296875" style="1" bestFit="1" customWidth="1"/>
    <col min="5" max="5" width="6.26953125" style="1" bestFit="1" customWidth="1"/>
    <col min="6" max="6" width="22.453125" style="1" bestFit="1" customWidth="1"/>
    <col min="7" max="7" width="10.26953125" style="1" bestFit="1" customWidth="1"/>
    <col min="8" max="8" width="13.26953125" style="1" bestFit="1" customWidth="1"/>
    <col min="9" max="9" width="9.54296875" style="1" bestFit="1" customWidth="1"/>
    <col min="10" max="16" width="9.54296875" style="1" customWidth="1"/>
    <col min="17" max="18" width="9.54296875" style="1" bestFit="1" customWidth="1"/>
    <col min="19" max="19" width="7.453125" style="1" bestFit="1" customWidth="1"/>
    <col min="20" max="20" width="9.1796875" style="1"/>
    <col min="21" max="21" width="7.453125" style="1" bestFit="1" customWidth="1"/>
    <col min="22" max="16384" width="9.1796875" style="1"/>
  </cols>
  <sheetData>
    <row r="1" spans="1:22" ht="14.5" x14ac:dyDescent="0.35">
      <c r="A1" s="2" t="s">
        <v>53</v>
      </c>
    </row>
    <row r="2" spans="1:22" ht="14.5" x14ac:dyDescent="0.35">
      <c r="A2" s="2" t="s">
        <v>127</v>
      </c>
    </row>
    <row r="3" spans="1:22" ht="27" customHeight="1" x14ac:dyDescent="0.3">
      <c r="A3" s="1" t="s">
        <v>125</v>
      </c>
      <c r="S3" s="13" t="s">
        <v>120</v>
      </c>
      <c r="T3" s="14"/>
      <c r="U3" s="13" t="s">
        <v>121</v>
      </c>
      <c r="V3" s="14"/>
    </row>
    <row r="4" spans="1:22" ht="36" x14ac:dyDescent="0.3">
      <c r="A4" s="6" t="s">
        <v>115</v>
      </c>
      <c r="B4" s="6" t="s">
        <v>59</v>
      </c>
      <c r="C4" s="6" t="s">
        <v>114</v>
      </c>
      <c r="D4" s="7" t="s">
        <v>116</v>
      </c>
      <c r="E4" s="7" t="s">
        <v>122</v>
      </c>
      <c r="F4" s="7" t="s">
        <v>124</v>
      </c>
      <c r="G4" s="4">
        <v>40269</v>
      </c>
      <c r="H4" s="5" t="s">
        <v>56</v>
      </c>
      <c r="I4" s="4">
        <v>40360</v>
      </c>
      <c r="J4" s="4">
        <v>40725</v>
      </c>
      <c r="K4" s="4">
        <v>41091</v>
      </c>
      <c r="L4" s="4">
        <v>41456</v>
      </c>
      <c r="M4" s="4">
        <v>41821</v>
      </c>
      <c r="N4" s="4">
        <v>42186</v>
      </c>
      <c r="O4" s="4">
        <v>42552</v>
      </c>
      <c r="P4" s="4">
        <v>42917</v>
      </c>
      <c r="Q4" s="4">
        <v>43282</v>
      </c>
      <c r="R4" s="4">
        <v>43647</v>
      </c>
      <c r="S4" s="6" t="s">
        <v>118</v>
      </c>
      <c r="T4" s="8" t="s">
        <v>119</v>
      </c>
      <c r="U4" s="6" t="s">
        <v>118</v>
      </c>
      <c r="V4" s="8" t="s">
        <v>119</v>
      </c>
    </row>
    <row r="5" spans="1:22" x14ac:dyDescent="0.3">
      <c r="A5" s="12">
        <v>42</v>
      </c>
      <c r="B5" s="12" t="s">
        <v>58</v>
      </c>
      <c r="D5" s="1" t="str">
        <f t="shared" ref="D5" si="0">A5&amp;B5&amp;C5</f>
        <v>42007</v>
      </c>
      <c r="E5" s="1" t="s">
        <v>123</v>
      </c>
      <c r="F5" s="1" t="s">
        <v>126</v>
      </c>
      <c r="G5" s="3">
        <v>170539</v>
      </c>
      <c r="H5" s="3">
        <v>170531</v>
      </c>
      <c r="I5" s="3">
        <v>170630</v>
      </c>
      <c r="J5" s="3">
        <v>170310</v>
      </c>
      <c r="K5" s="3">
        <v>170056</v>
      </c>
      <c r="L5" s="3">
        <v>169726</v>
      </c>
      <c r="M5" s="3">
        <v>168977</v>
      </c>
      <c r="N5" s="3">
        <v>168241</v>
      </c>
      <c r="O5" s="3">
        <v>166758</v>
      </c>
      <c r="P5" s="3">
        <v>165654</v>
      </c>
      <c r="Q5" s="3">
        <v>164582</v>
      </c>
      <c r="R5" s="3">
        <v>163929</v>
      </c>
      <c r="S5" s="9">
        <f t="shared" ref="S5" si="1">R5-I5</f>
        <v>-6701</v>
      </c>
      <c r="T5" s="10">
        <f t="shared" ref="T5" si="2">IF(I5&lt;&gt;0,S5/I5,0)</f>
        <v>-3.9272109242220007E-2</v>
      </c>
      <c r="U5" s="9">
        <f t="shared" ref="U5" si="3">R5-Q5</f>
        <v>-653</v>
      </c>
      <c r="V5" s="10">
        <f t="shared" ref="V5" si="4">IF(Q5&lt;&gt;0,U5/Q5,0)</f>
        <v>-3.9676270795105176E-3</v>
      </c>
    </row>
    <row r="6" spans="1:22" x14ac:dyDescent="0.3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2" x14ac:dyDescent="0.3">
      <c r="A7" s="12">
        <v>42</v>
      </c>
      <c r="B7" s="12" t="s">
        <v>58</v>
      </c>
      <c r="C7" s="12" t="s">
        <v>60</v>
      </c>
      <c r="D7" s="1" t="str">
        <f t="shared" ref="D7:D23" si="5">A7&amp;B7&amp;C7</f>
        <v>4200700820</v>
      </c>
      <c r="E7" s="1" t="s">
        <v>123</v>
      </c>
      <c r="F7" s="1" t="s">
        <v>17</v>
      </c>
      <c r="G7" s="3">
        <v>9438</v>
      </c>
      <c r="H7" s="3">
        <v>9437</v>
      </c>
      <c r="I7" s="3">
        <v>9437</v>
      </c>
      <c r="J7" s="3">
        <v>9386</v>
      </c>
      <c r="K7" s="3">
        <v>9348</v>
      </c>
      <c r="L7" s="3">
        <v>9303</v>
      </c>
      <c r="M7" s="3">
        <v>9235</v>
      </c>
      <c r="N7" s="3">
        <v>9180</v>
      </c>
      <c r="O7" s="3">
        <v>9087</v>
      </c>
      <c r="P7" s="3">
        <v>8984</v>
      </c>
      <c r="Q7" s="3">
        <v>8903</v>
      </c>
      <c r="R7" s="3">
        <v>8844</v>
      </c>
      <c r="S7" s="9">
        <f t="shared" ref="S7:S23" si="6">R7-I7</f>
        <v>-593</v>
      </c>
      <c r="T7" s="10">
        <f t="shared" ref="T7:T23" si="7">IF(I7&lt;&gt;0,S7/I7,0)</f>
        <v>-6.2837766239270954E-2</v>
      </c>
      <c r="U7" s="9">
        <f t="shared" ref="U7:U23" si="8">R7-Q7</f>
        <v>-59</v>
      </c>
      <c r="V7" s="11">
        <f t="shared" ref="V7:V23" si="9">IF(Q7&lt;&gt;0,U7/Q7,0)</f>
        <v>-6.6269796697742333E-3</v>
      </c>
    </row>
    <row r="8" spans="1:22" x14ac:dyDescent="0.3">
      <c r="A8" s="12">
        <v>42</v>
      </c>
      <c r="B8" s="12" t="s">
        <v>58</v>
      </c>
      <c r="C8" s="12" t="s">
        <v>61</v>
      </c>
      <c r="D8" s="1" t="str">
        <f t="shared" si="5"/>
        <v>4200702288</v>
      </c>
      <c r="E8" s="1" t="s">
        <v>123</v>
      </c>
      <c r="F8" s="1" t="s">
        <v>18</v>
      </c>
      <c r="G8" s="3">
        <v>7050</v>
      </c>
      <c r="H8" s="3">
        <v>7048</v>
      </c>
      <c r="I8" s="3">
        <v>7048</v>
      </c>
      <c r="J8" s="3">
        <v>7008</v>
      </c>
      <c r="K8" s="3">
        <v>6981</v>
      </c>
      <c r="L8" s="3">
        <v>6946</v>
      </c>
      <c r="M8" s="3">
        <v>6895</v>
      </c>
      <c r="N8" s="3">
        <v>6853</v>
      </c>
      <c r="O8" s="3">
        <v>6783</v>
      </c>
      <c r="P8" s="3">
        <v>6706</v>
      </c>
      <c r="Q8" s="3">
        <v>6645</v>
      </c>
      <c r="R8" s="3">
        <v>6601</v>
      </c>
      <c r="S8" s="9">
        <f t="shared" si="6"/>
        <v>-447</v>
      </c>
      <c r="T8" s="10">
        <f t="shared" si="7"/>
        <v>-6.342224744608399E-2</v>
      </c>
      <c r="U8" s="9">
        <f t="shared" si="8"/>
        <v>-44</v>
      </c>
      <c r="V8" s="11">
        <f t="shared" si="9"/>
        <v>-6.6215199398043639E-3</v>
      </c>
    </row>
    <row r="9" spans="1:22" x14ac:dyDescent="0.3">
      <c r="A9" s="12">
        <v>42</v>
      </c>
      <c r="B9" s="12" t="s">
        <v>58</v>
      </c>
      <c r="C9" s="12" t="s">
        <v>62</v>
      </c>
      <c r="D9" s="1" t="str">
        <f t="shared" si="5"/>
        <v>4200703736</v>
      </c>
      <c r="E9" s="1" t="s">
        <v>123</v>
      </c>
      <c r="F9" s="1" t="s">
        <v>19</v>
      </c>
      <c r="G9" s="3">
        <v>4135</v>
      </c>
      <c r="H9" s="3">
        <v>4127</v>
      </c>
      <c r="I9" s="3">
        <v>4128</v>
      </c>
      <c r="J9" s="3">
        <v>4106</v>
      </c>
      <c r="K9" s="3">
        <v>4090</v>
      </c>
      <c r="L9" s="3">
        <v>4071</v>
      </c>
      <c r="M9" s="3">
        <v>4042</v>
      </c>
      <c r="N9" s="3">
        <v>4018</v>
      </c>
      <c r="O9" s="3">
        <v>3979</v>
      </c>
      <c r="P9" s="3">
        <v>3939</v>
      </c>
      <c r="Q9" s="3">
        <v>3905</v>
      </c>
      <c r="R9" s="3">
        <v>3880</v>
      </c>
      <c r="S9" s="9">
        <f t="shared" si="6"/>
        <v>-248</v>
      </c>
      <c r="T9" s="10">
        <f t="shared" si="7"/>
        <v>-6.0077519379844964E-2</v>
      </c>
      <c r="U9" s="9">
        <f t="shared" si="8"/>
        <v>-25</v>
      </c>
      <c r="V9" s="11">
        <f t="shared" si="9"/>
        <v>-6.4020486555697821E-3</v>
      </c>
    </row>
    <row r="10" spans="1:22" x14ac:dyDescent="0.3">
      <c r="A10" s="12">
        <v>42</v>
      </c>
      <c r="B10" s="12" t="s">
        <v>58</v>
      </c>
      <c r="C10" s="12" t="s">
        <v>63</v>
      </c>
      <c r="D10" s="1" t="str">
        <f t="shared" si="5"/>
        <v>4200704688</v>
      </c>
      <c r="E10" s="1" t="s">
        <v>123</v>
      </c>
      <c r="F10" s="1" t="s">
        <v>20</v>
      </c>
      <c r="G10" s="3">
        <v>4531</v>
      </c>
      <c r="H10" s="3">
        <v>4525</v>
      </c>
      <c r="I10" s="3">
        <v>4526</v>
      </c>
      <c r="J10" s="3">
        <v>4499</v>
      </c>
      <c r="K10" s="3">
        <v>4482</v>
      </c>
      <c r="L10" s="3">
        <v>4461</v>
      </c>
      <c r="M10" s="3">
        <v>4435</v>
      </c>
      <c r="N10" s="3">
        <v>4412</v>
      </c>
      <c r="O10" s="3">
        <v>4373</v>
      </c>
      <c r="P10" s="3">
        <v>4328</v>
      </c>
      <c r="Q10" s="3">
        <v>4294</v>
      </c>
      <c r="R10" s="3">
        <v>4266</v>
      </c>
      <c r="S10" s="9">
        <f t="shared" si="6"/>
        <v>-260</v>
      </c>
      <c r="T10" s="10">
        <f t="shared" si="7"/>
        <v>-5.7445868316394165E-2</v>
      </c>
      <c r="U10" s="9">
        <f t="shared" si="8"/>
        <v>-28</v>
      </c>
      <c r="V10" s="11">
        <f t="shared" si="9"/>
        <v>-6.5207265952491851E-3</v>
      </c>
    </row>
    <row r="11" spans="1:22" x14ac:dyDescent="0.3">
      <c r="A11" s="12">
        <v>42</v>
      </c>
      <c r="B11" s="12" t="s">
        <v>58</v>
      </c>
      <c r="C11" s="12" t="s">
        <v>64</v>
      </c>
      <c r="D11" s="1" t="str">
        <f t="shared" si="5"/>
        <v>4200704792</v>
      </c>
      <c r="E11" s="1" t="s">
        <v>123</v>
      </c>
      <c r="F11" s="1" t="s">
        <v>21</v>
      </c>
      <c r="G11" s="3">
        <v>8987</v>
      </c>
      <c r="H11" s="3">
        <v>8995</v>
      </c>
      <c r="I11" s="3">
        <v>8995</v>
      </c>
      <c r="J11" s="3">
        <v>8833</v>
      </c>
      <c r="K11" s="3">
        <v>8857</v>
      </c>
      <c r="L11" s="3">
        <v>8806</v>
      </c>
      <c r="M11" s="3">
        <v>8712</v>
      </c>
      <c r="N11" s="3">
        <v>8665</v>
      </c>
      <c r="O11" s="3">
        <v>8555</v>
      </c>
      <c r="P11" s="3">
        <v>8446</v>
      </c>
      <c r="Q11" s="3">
        <v>8382</v>
      </c>
      <c r="R11" s="3">
        <v>8332</v>
      </c>
      <c r="S11" s="9">
        <f t="shared" si="6"/>
        <v>-663</v>
      </c>
      <c r="T11" s="10">
        <f t="shared" si="7"/>
        <v>-7.3707615341856589E-2</v>
      </c>
      <c r="U11" s="9">
        <f t="shared" si="8"/>
        <v>-50</v>
      </c>
      <c r="V11" s="11">
        <f t="shared" si="9"/>
        <v>-5.9651634454784058E-3</v>
      </c>
    </row>
    <row r="12" spans="1:22" x14ac:dyDescent="0.3">
      <c r="A12" s="12">
        <v>42</v>
      </c>
      <c r="B12" s="12" t="s">
        <v>58</v>
      </c>
      <c r="C12" s="12" t="s">
        <v>65</v>
      </c>
      <c r="D12" s="1" t="str">
        <f t="shared" si="5"/>
        <v>4200706240</v>
      </c>
      <c r="E12" s="1" t="s">
        <v>123</v>
      </c>
      <c r="F12" s="1" t="s">
        <v>22</v>
      </c>
      <c r="G12" s="3">
        <v>1970</v>
      </c>
      <c r="H12" s="3">
        <v>1965</v>
      </c>
      <c r="I12" s="3">
        <v>1966</v>
      </c>
      <c r="J12" s="3">
        <v>1960</v>
      </c>
      <c r="K12" s="3">
        <v>1953</v>
      </c>
      <c r="L12" s="3">
        <v>1946</v>
      </c>
      <c r="M12" s="3">
        <v>1931</v>
      </c>
      <c r="N12" s="3">
        <v>1918</v>
      </c>
      <c r="O12" s="3">
        <v>1899</v>
      </c>
      <c r="P12" s="3">
        <v>1881</v>
      </c>
      <c r="Q12" s="3">
        <v>1869</v>
      </c>
      <c r="R12" s="3">
        <v>1857</v>
      </c>
      <c r="S12" s="9">
        <f t="shared" si="6"/>
        <v>-109</v>
      </c>
      <c r="T12" s="10">
        <f t="shared" si="7"/>
        <v>-5.5442522889114956E-2</v>
      </c>
      <c r="U12" s="9">
        <f t="shared" si="8"/>
        <v>-12</v>
      </c>
      <c r="V12" s="11">
        <f t="shared" si="9"/>
        <v>-6.420545746388443E-3</v>
      </c>
    </row>
    <row r="13" spans="1:22" x14ac:dyDescent="0.3">
      <c r="A13" s="12">
        <v>42</v>
      </c>
      <c r="B13" s="12" t="s">
        <v>58</v>
      </c>
      <c r="C13" s="12" t="s">
        <v>66</v>
      </c>
      <c r="D13" s="1" t="str">
        <f t="shared" si="5"/>
        <v>4200708632</v>
      </c>
      <c r="E13" s="1" t="s">
        <v>123</v>
      </c>
      <c r="F13" s="1" t="s">
        <v>23</v>
      </c>
      <c r="G13" s="3">
        <v>704</v>
      </c>
      <c r="H13" s="3">
        <v>709</v>
      </c>
      <c r="I13" s="3">
        <v>709</v>
      </c>
      <c r="J13" s="3">
        <v>705</v>
      </c>
      <c r="K13" s="3">
        <v>703</v>
      </c>
      <c r="L13" s="3">
        <v>698</v>
      </c>
      <c r="M13" s="3">
        <v>695</v>
      </c>
      <c r="N13" s="3">
        <v>691</v>
      </c>
      <c r="O13" s="3">
        <v>685</v>
      </c>
      <c r="P13" s="3">
        <v>761</v>
      </c>
      <c r="Q13" s="3">
        <v>827</v>
      </c>
      <c r="R13" s="3">
        <v>825</v>
      </c>
      <c r="S13" s="9">
        <f t="shared" si="6"/>
        <v>116</v>
      </c>
      <c r="T13" s="10">
        <f t="shared" si="7"/>
        <v>0.16361071932299012</v>
      </c>
      <c r="U13" s="9">
        <f t="shared" si="8"/>
        <v>-2</v>
      </c>
      <c r="V13" s="11">
        <f t="shared" si="9"/>
        <v>-2.4183796856106408E-3</v>
      </c>
    </row>
    <row r="14" spans="1:22" x14ac:dyDescent="0.3">
      <c r="A14" s="12">
        <v>42</v>
      </c>
      <c r="B14" s="12" t="s">
        <v>58</v>
      </c>
      <c r="C14" s="12" t="s">
        <v>67</v>
      </c>
      <c r="D14" s="1" t="str">
        <f t="shared" si="5"/>
        <v>4200708680</v>
      </c>
      <c r="E14" s="1" t="s">
        <v>123</v>
      </c>
      <c r="F14" s="1" t="s">
        <v>5</v>
      </c>
      <c r="G14" s="3">
        <v>8227</v>
      </c>
      <c r="H14" s="3">
        <v>8233</v>
      </c>
      <c r="I14" s="3">
        <v>8240</v>
      </c>
      <c r="J14" s="3">
        <v>8234</v>
      </c>
      <c r="K14" s="3">
        <v>8227</v>
      </c>
      <c r="L14" s="3">
        <v>8227</v>
      </c>
      <c r="M14" s="3">
        <v>8300</v>
      </c>
      <c r="N14" s="3">
        <v>8347</v>
      </c>
      <c r="O14" s="3">
        <v>8308</v>
      </c>
      <c r="P14" s="3">
        <v>8275</v>
      </c>
      <c r="Q14" s="3">
        <v>8250</v>
      </c>
      <c r="R14" s="3">
        <v>8267</v>
      </c>
      <c r="S14" s="9">
        <f t="shared" si="6"/>
        <v>27</v>
      </c>
      <c r="T14" s="10">
        <f t="shared" si="7"/>
        <v>3.2766990291262137E-3</v>
      </c>
      <c r="U14" s="9">
        <f t="shared" si="8"/>
        <v>17</v>
      </c>
      <c r="V14" s="11">
        <f t="shared" si="9"/>
        <v>2.0606060606060605E-3</v>
      </c>
    </row>
    <row r="15" spans="1:22" x14ac:dyDescent="0.3">
      <c r="A15" s="12">
        <v>42</v>
      </c>
      <c r="B15" s="12" t="s">
        <v>58</v>
      </c>
      <c r="C15" s="12" t="s">
        <v>68</v>
      </c>
      <c r="D15" s="1" t="str">
        <f t="shared" si="5"/>
        <v>4200712016</v>
      </c>
      <c r="E15" s="1" t="s">
        <v>123</v>
      </c>
      <c r="F15" s="1" t="s">
        <v>11</v>
      </c>
      <c r="G15" s="3">
        <v>11795</v>
      </c>
      <c r="H15" s="3">
        <v>11785</v>
      </c>
      <c r="I15" s="3">
        <v>11790</v>
      </c>
      <c r="J15" s="3">
        <v>11760</v>
      </c>
      <c r="K15" s="3">
        <v>11709</v>
      </c>
      <c r="L15" s="3">
        <v>11699</v>
      </c>
      <c r="M15" s="3">
        <v>11724</v>
      </c>
      <c r="N15" s="3">
        <v>11659</v>
      </c>
      <c r="O15" s="3">
        <v>11559</v>
      </c>
      <c r="P15" s="3">
        <v>11439</v>
      </c>
      <c r="Q15" s="3">
        <v>11384</v>
      </c>
      <c r="R15" s="3">
        <v>11459</v>
      </c>
      <c r="S15" s="9">
        <f t="shared" si="6"/>
        <v>-331</v>
      </c>
      <c r="T15" s="10">
        <f t="shared" si="7"/>
        <v>-2.8074639525021206E-2</v>
      </c>
      <c r="U15" s="9">
        <f t="shared" si="8"/>
        <v>75</v>
      </c>
      <c r="V15" s="11">
        <f t="shared" si="9"/>
        <v>6.5881939564300775E-3</v>
      </c>
    </row>
    <row r="16" spans="1:22" x14ac:dyDescent="0.3">
      <c r="A16" s="12">
        <v>42</v>
      </c>
      <c r="B16" s="12" t="s">
        <v>58</v>
      </c>
      <c r="C16" s="12" t="s">
        <v>69</v>
      </c>
      <c r="D16" s="1" t="str">
        <f t="shared" si="5"/>
        <v>4200713488</v>
      </c>
      <c r="E16" s="1" t="s">
        <v>123</v>
      </c>
      <c r="F16" s="1" t="s">
        <v>14</v>
      </c>
      <c r="G16" s="3">
        <v>7620</v>
      </c>
      <c r="H16" s="3">
        <v>7623</v>
      </c>
      <c r="I16" s="3">
        <v>7632</v>
      </c>
      <c r="J16" s="3">
        <v>7685</v>
      </c>
      <c r="K16" s="3">
        <v>7727</v>
      </c>
      <c r="L16" s="3">
        <v>7753</v>
      </c>
      <c r="M16" s="3">
        <v>7763</v>
      </c>
      <c r="N16" s="3">
        <v>7745</v>
      </c>
      <c r="O16" s="3">
        <v>7682</v>
      </c>
      <c r="P16" s="3">
        <v>7616</v>
      </c>
      <c r="Q16" s="3">
        <v>7587</v>
      </c>
      <c r="R16" s="3">
        <v>7560</v>
      </c>
      <c r="S16" s="9">
        <f t="shared" si="6"/>
        <v>-72</v>
      </c>
      <c r="T16" s="10">
        <f t="shared" si="7"/>
        <v>-9.433962264150943E-3</v>
      </c>
      <c r="U16" s="9">
        <f t="shared" si="8"/>
        <v>-27</v>
      </c>
      <c r="V16" s="11">
        <f t="shared" si="9"/>
        <v>-3.5587188612099642E-3</v>
      </c>
    </row>
    <row r="17" spans="1:22" x14ac:dyDescent="0.3">
      <c r="A17" s="12">
        <v>42</v>
      </c>
      <c r="B17" s="12" t="s">
        <v>58</v>
      </c>
      <c r="C17" s="12" t="s">
        <v>70</v>
      </c>
      <c r="D17" s="1" t="str">
        <f t="shared" si="5"/>
        <v>4200715872</v>
      </c>
      <c r="E17" s="1" t="s">
        <v>123</v>
      </c>
      <c r="F17" s="1" t="s">
        <v>24</v>
      </c>
      <c r="G17" s="3">
        <v>2176</v>
      </c>
      <c r="H17" s="3">
        <v>2176</v>
      </c>
      <c r="I17" s="3">
        <v>2177</v>
      </c>
      <c r="J17" s="3">
        <v>2169</v>
      </c>
      <c r="K17" s="3">
        <v>2164</v>
      </c>
      <c r="L17" s="3">
        <v>2158</v>
      </c>
      <c r="M17" s="3">
        <v>2146</v>
      </c>
      <c r="N17" s="3">
        <v>2138</v>
      </c>
      <c r="O17" s="3">
        <v>2115</v>
      </c>
      <c r="P17" s="3">
        <v>2096</v>
      </c>
      <c r="Q17" s="3">
        <v>2080</v>
      </c>
      <c r="R17" s="3">
        <v>2067</v>
      </c>
      <c r="S17" s="9">
        <f t="shared" si="6"/>
        <v>-110</v>
      </c>
      <c r="T17" s="10">
        <f t="shared" si="7"/>
        <v>-5.0528249885163065E-2</v>
      </c>
      <c r="U17" s="9">
        <f t="shared" si="8"/>
        <v>-13</v>
      </c>
      <c r="V17" s="11">
        <f t="shared" si="9"/>
        <v>-6.2500000000000003E-3</v>
      </c>
    </row>
    <row r="18" spans="1:22" x14ac:dyDescent="0.3">
      <c r="A18" s="12">
        <v>42</v>
      </c>
      <c r="B18" s="12" t="s">
        <v>58</v>
      </c>
      <c r="C18" s="12" t="s">
        <v>71</v>
      </c>
      <c r="D18" s="1" t="str">
        <f t="shared" si="5"/>
        <v>4200718192</v>
      </c>
      <c r="E18" s="1" t="s">
        <v>123</v>
      </c>
      <c r="F18" s="1" t="s">
        <v>25</v>
      </c>
      <c r="G18" s="3">
        <v>254</v>
      </c>
      <c r="H18" s="3">
        <v>253</v>
      </c>
      <c r="I18" s="3">
        <v>253</v>
      </c>
      <c r="J18" s="3">
        <v>252</v>
      </c>
      <c r="K18" s="3">
        <v>251</v>
      </c>
      <c r="L18" s="3">
        <v>250</v>
      </c>
      <c r="M18" s="3">
        <v>248</v>
      </c>
      <c r="N18" s="3">
        <v>247</v>
      </c>
      <c r="O18" s="3">
        <v>242</v>
      </c>
      <c r="P18" s="3">
        <v>239</v>
      </c>
      <c r="Q18" s="3">
        <v>237</v>
      </c>
      <c r="R18" s="3">
        <v>236</v>
      </c>
      <c r="S18" s="9">
        <f t="shared" si="6"/>
        <v>-17</v>
      </c>
      <c r="T18" s="10">
        <f t="shared" si="7"/>
        <v>-6.7193675889328064E-2</v>
      </c>
      <c r="U18" s="9">
        <f t="shared" si="8"/>
        <v>-1</v>
      </c>
      <c r="V18" s="11">
        <f t="shared" si="9"/>
        <v>-4.2194092827004216E-3</v>
      </c>
    </row>
    <row r="19" spans="1:22" x14ac:dyDescent="0.3">
      <c r="A19" s="12">
        <v>42</v>
      </c>
      <c r="B19" s="12" t="s">
        <v>58</v>
      </c>
      <c r="C19" s="12" t="s">
        <v>72</v>
      </c>
      <c r="D19" s="1" t="str">
        <f t="shared" si="5"/>
        <v>4200718200</v>
      </c>
      <c r="E19" s="1" t="s">
        <v>123</v>
      </c>
      <c r="F19" s="1" t="s">
        <v>12</v>
      </c>
      <c r="G19" s="3">
        <v>1962</v>
      </c>
      <c r="H19" s="3">
        <v>1970</v>
      </c>
      <c r="I19" s="3">
        <v>1970</v>
      </c>
      <c r="J19" s="3">
        <v>1974</v>
      </c>
      <c r="K19" s="3">
        <v>1974</v>
      </c>
      <c r="L19" s="3">
        <v>1965</v>
      </c>
      <c r="M19" s="3">
        <v>1951</v>
      </c>
      <c r="N19" s="3">
        <v>1940</v>
      </c>
      <c r="O19" s="3">
        <v>1922</v>
      </c>
      <c r="P19" s="3">
        <v>1901</v>
      </c>
      <c r="Q19" s="3">
        <v>1885</v>
      </c>
      <c r="R19" s="3">
        <v>1873</v>
      </c>
      <c r="S19" s="9">
        <f t="shared" si="6"/>
        <v>-97</v>
      </c>
      <c r="T19" s="10">
        <f t="shared" si="7"/>
        <v>-4.9238578680203045E-2</v>
      </c>
      <c r="U19" s="9">
        <f t="shared" si="8"/>
        <v>-12</v>
      </c>
      <c r="V19" s="11">
        <f t="shared" si="9"/>
        <v>-6.36604774535809E-3</v>
      </c>
    </row>
    <row r="20" spans="1:22" x14ac:dyDescent="0.3">
      <c r="A20" s="12">
        <v>42</v>
      </c>
      <c r="B20" s="12" t="s">
        <v>58</v>
      </c>
      <c r="C20" s="12" t="s">
        <v>73</v>
      </c>
      <c r="D20" s="1" t="str">
        <f t="shared" si="5"/>
        <v>4200718264</v>
      </c>
      <c r="E20" s="1" t="s">
        <v>123</v>
      </c>
      <c r="F20" s="1" t="s">
        <v>48</v>
      </c>
      <c r="G20" s="3">
        <v>3187</v>
      </c>
      <c r="H20" s="3">
        <v>3182</v>
      </c>
      <c r="I20" s="3">
        <v>3183</v>
      </c>
      <c r="J20" s="3">
        <v>3174</v>
      </c>
      <c r="K20" s="3">
        <v>3163</v>
      </c>
      <c r="L20" s="3">
        <v>3147</v>
      </c>
      <c r="M20" s="3">
        <v>3126</v>
      </c>
      <c r="N20" s="3">
        <v>3111</v>
      </c>
      <c r="O20" s="3">
        <v>3085</v>
      </c>
      <c r="P20" s="3">
        <v>3050</v>
      </c>
      <c r="Q20" s="3">
        <v>3024</v>
      </c>
      <c r="R20" s="3">
        <v>3004</v>
      </c>
      <c r="S20" s="9">
        <f t="shared" si="6"/>
        <v>-179</v>
      </c>
      <c r="T20" s="10">
        <f t="shared" si="7"/>
        <v>-5.6236255105246623E-2</v>
      </c>
      <c r="U20" s="9">
        <f t="shared" si="8"/>
        <v>-20</v>
      </c>
      <c r="V20" s="11">
        <f t="shared" si="9"/>
        <v>-6.6137566137566134E-3</v>
      </c>
    </row>
    <row r="21" spans="1:22" x14ac:dyDescent="0.3">
      <c r="A21" s="12">
        <v>42</v>
      </c>
      <c r="B21" s="12" t="s">
        <v>58</v>
      </c>
      <c r="C21" s="12" t="s">
        <v>74</v>
      </c>
      <c r="D21" s="1" t="str">
        <f t="shared" si="5"/>
        <v>4200721752</v>
      </c>
      <c r="E21" s="1" t="s">
        <v>123</v>
      </c>
      <c r="F21" s="1" t="s">
        <v>26</v>
      </c>
      <c r="G21" s="3">
        <v>567</v>
      </c>
      <c r="H21" s="3">
        <v>567</v>
      </c>
      <c r="I21" s="3">
        <v>567</v>
      </c>
      <c r="J21" s="3">
        <v>564</v>
      </c>
      <c r="K21" s="3">
        <v>562</v>
      </c>
      <c r="L21" s="3">
        <v>560</v>
      </c>
      <c r="M21" s="3">
        <v>556</v>
      </c>
      <c r="N21" s="3">
        <v>551</v>
      </c>
      <c r="O21" s="3">
        <v>545</v>
      </c>
      <c r="P21" s="3">
        <v>540</v>
      </c>
      <c r="Q21" s="3">
        <v>535</v>
      </c>
      <c r="R21" s="3">
        <v>531</v>
      </c>
      <c r="S21" s="9">
        <f t="shared" si="6"/>
        <v>-36</v>
      </c>
      <c r="T21" s="10">
        <f t="shared" si="7"/>
        <v>-6.3492063492063489E-2</v>
      </c>
      <c r="U21" s="9">
        <f t="shared" si="8"/>
        <v>-4</v>
      </c>
      <c r="V21" s="11">
        <f t="shared" si="9"/>
        <v>-7.4766355140186919E-3</v>
      </c>
    </row>
    <row r="22" spans="1:22" x14ac:dyDescent="0.3">
      <c r="A22" s="12">
        <v>42</v>
      </c>
      <c r="B22" s="12" t="s">
        <v>58</v>
      </c>
      <c r="C22" s="12" t="s">
        <v>75</v>
      </c>
      <c r="D22" s="1" t="str">
        <f t="shared" si="5"/>
        <v>4200721968</v>
      </c>
      <c r="E22" s="1" t="s">
        <v>123</v>
      </c>
      <c r="F22" s="1" t="s">
        <v>27</v>
      </c>
      <c r="G22" s="3">
        <v>225</v>
      </c>
      <c r="H22" s="3">
        <v>222</v>
      </c>
      <c r="I22" s="3">
        <v>222</v>
      </c>
      <c r="J22" s="3">
        <v>221</v>
      </c>
      <c r="K22" s="3">
        <v>220</v>
      </c>
      <c r="L22" s="3">
        <v>217</v>
      </c>
      <c r="M22" s="3">
        <v>216</v>
      </c>
      <c r="N22" s="3">
        <v>214</v>
      </c>
      <c r="O22" s="3">
        <v>212</v>
      </c>
      <c r="P22" s="3">
        <v>210</v>
      </c>
      <c r="Q22" s="3">
        <v>208</v>
      </c>
      <c r="R22" s="3">
        <v>207</v>
      </c>
      <c r="S22" s="9">
        <f t="shared" si="6"/>
        <v>-15</v>
      </c>
      <c r="T22" s="10">
        <f t="shared" si="7"/>
        <v>-6.7567567567567571E-2</v>
      </c>
      <c r="U22" s="9">
        <f t="shared" si="8"/>
        <v>-1</v>
      </c>
      <c r="V22" s="11">
        <f t="shared" si="9"/>
        <v>-4.807692307692308E-3</v>
      </c>
    </row>
    <row r="23" spans="1:22" x14ac:dyDescent="0.3">
      <c r="A23" s="12">
        <v>42</v>
      </c>
      <c r="B23" s="12" t="s">
        <v>58</v>
      </c>
      <c r="C23" s="12" t="s">
        <v>76</v>
      </c>
      <c r="D23" s="1" t="str">
        <f t="shared" si="5"/>
        <v>4200722264</v>
      </c>
      <c r="E23" s="1" t="s">
        <v>123</v>
      </c>
      <c r="F23" s="1" t="s">
        <v>28</v>
      </c>
      <c r="G23" s="3">
        <v>8970</v>
      </c>
      <c r="H23" s="3">
        <v>8988</v>
      </c>
      <c r="I23" s="3">
        <v>9011</v>
      </c>
      <c r="J23" s="3">
        <v>9036</v>
      </c>
      <c r="K23" s="3">
        <v>9075</v>
      </c>
      <c r="L23" s="3">
        <v>9232</v>
      </c>
      <c r="M23" s="3">
        <v>9274</v>
      </c>
      <c r="N23" s="3">
        <v>9286</v>
      </c>
      <c r="O23" s="3">
        <v>9244</v>
      </c>
      <c r="P23" s="3">
        <v>9173</v>
      </c>
      <c r="Q23" s="3">
        <v>9120</v>
      </c>
      <c r="R23" s="3">
        <v>9098</v>
      </c>
      <c r="S23" s="9">
        <f t="shared" si="6"/>
        <v>87</v>
      </c>
      <c r="T23" s="10">
        <f t="shared" si="7"/>
        <v>9.6548662745533243E-3</v>
      </c>
      <c r="U23" s="9">
        <f t="shared" si="8"/>
        <v>-22</v>
      </c>
      <c r="V23" s="11">
        <f t="shared" si="9"/>
        <v>-2.4122807017543861E-3</v>
      </c>
    </row>
    <row r="24" spans="1:22" x14ac:dyDescent="0.3">
      <c r="A24" s="12">
        <v>42</v>
      </c>
      <c r="B24" s="12" t="s">
        <v>58</v>
      </c>
      <c r="C24" s="12" t="s">
        <v>77</v>
      </c>
      <c r="D24" s="1" t="str">
        <f t="shared" ref="D24:D60" si="10">A24&amp;B24&amp;C24</f>
        <v>4200723304</v>
      </c>
      <c r="E24" s="1" t="s">
        <v>123</v>
      </c>
      <c r="F24" s="1" t="s">
        <v>117</v>
      </c>
      <c r="G24" s="3">
        <v>632</v>
      </c>
      <c r="H24" s="3">
        <v>621</v>
      </c>
      <c r="I24" s="3">
        <v>621</v>
      </c>
      <c r="J24" s="3">
        <v>618</v>
      </c>
      <c r="K24" s="3">
        <v>616</v>
      </c>
      <c r="L24" s="3">
        <v>613</v>
      </c>
      <c r="M24" s="3">
        <v>609</v>
      </c>
      <c r="N24" s="3">
        <v>606</v>
      </c>
      <c r="O24" s="3">
        <v>600</v>
      </c>
      <c r="P24" s="3">
        <v>591</v>
      </c>
      <c r="Q24" s="3">
        <v>586</v>
      </c>
      <c r="R24" s="3">
        <v>583</v>
      </c>
      <c r="S24" s="9">
        <f t="shared" ref="S24:S60" si="11">R24-I24</f>
        <v>-38</v>
      </c>
      <c r="T24" s="10">
        <f t="shared" ref="T24:T60" si="12">IF(I24&lt;&gt;0,S24/I24,0)</f>
        <v>-6.1191626409017714E-2</v>
      </c>
      <c r="U24" s="9">
        <f t="shared" ref="U24:U60" si="13">R24-Q24</f>
        <v>-3</v>
      </c>
      <c r="V24" s="11">
        <f t="shared" ref="V24:V60" si="14">IF(Q24&lt;&gt;0,U24/Q24,0)</f>
        <v>-5.1194539249146756E-3</v>
      </c>
    </row>
    <row r="25" spans="1:22" x14ac:dyDescent="0.3">
      <c r="A25" s="12">
        <v>42</v>
      </c>
      <c r="B25" s="12" t="s">
        <v>58</v>
      </c>
      <c r="C25" s="12" t="s">
        <v>78</v>
      </c>
      <c r="D25" s="1" t="str">
        <f t="shared" si="10"/>
        <v>4200725152</v>
      </c>
      <c r="E25" s="1" t="s">
        <v>123</v>
      </c>
      <c r="F25" s="1" t="s">
        <v>29</v>
      </c>
      <c r="G25" s="3">
        <v>266</v>
      </c>
      <c r="H25" s="3">
        <v>261</v>
      </c>
      <c r="I25" s="3">
        <v>261</v>
      </c>
      <c r="J25" s="3">
        <v>260</v>
      </c>
      <c r="K25" s="3">
        <v>259</v>
      </c>
      <c r="L25" s="3">
        <v>256</v>
      </c>
      <c r="M25" s="3">
        <v>254</v>
      </c>
      <c r="N25" s="3">
        <v>252</v>
      </c>
      <c r="O25" s="3">
        <v>250</v>
      </c>
      <c r="P25" s="3">
        <v>247</v>
      </c>
      <c r="Q25" s="3">
        <v>245</v>
      </c>
      <c r="R25" s="3">
        <v>244</v>
      </c>
      <c r="S25" s="9">
        <f t="shared" si="11"/>
        <v>-17</v>
      </c>
      <c r="T25" s="10">
        <f t="shared" si="12"/>
        <v>-6.5134099616858232E-2</v>
      </c>
      <c r="U25" s="9">
        <f t="shared" si="13"/>
        <v>-1</v>
      </c>
      <c r="V25" s="11">
        <f t="shared" si="14"/>
        <v>-4.0816326530612249E-3</v>
      </c>
    </row>
    <row r="26" spans="1:22" x14ac:dyDescent="0.3">
      <c r="A26" s="12">
        <v>42</v>
      </c>
      <c r="B26" s="12" t="s">
        <v>58</v>
      </c>
      <c r="C26" s="12" t="s">
        <v>79</v>
      </c>
      <c r="D26" s="1" t="str">
        <f t="shared" si="10"/>
        <v>4200727312</v>
      </c>
      <c r="E26" s="1" t="s">
        <v>123</v>
      </c>
      <c r="F26" s="1" t="s">
        <v>30</v>
      </c>
      <c r="G26" s="3">
        <v>130</v>
      </c>
      <c r="H26" s="3">
        <v>130</v>
      </c>
      <c r="I26" s="3">
        <v>130</v>
      </c>
      <c r="J26" s="3">
        <v>129</v>
      </c>
      <c r="K26" s="3">
        <v>129</v>
      </c>
      <c r="L26" s="3">
        <v>128</v>
      </c>
      <c r="M26" s="3">
        <v>127</v>
      </c>
      <c r="N26" s="3">
        <v>129</v>
      </c>
      <c r="O26" s="3">
        <v>126</v>
      </c>
      <c r="P26" s="3">
        <v>124</v>
      </c>
      <c r="Q26" s="3">
        <v>123</v>
      </c>
      <c r="R26" s="3">
        <v>122</v>
      </c>
      <c r="S26" s="9">
        <f t="shared" si="11"/>
        <v>-8</v>
      </c>
      <c r="T26" s="10">
        <f t="shared" si="12"/>
        <v>-6.1538461538461542E-2</v>
      </c>
      <c r="U26" s="9">
        <f t="shared" si="13"/>
        <v>-1</v>
      </c>
      <c r="V26" s="11">
        <f t="shared" si="14"/>
        <v>-8.130081300813009E-3</v>
      </c>
    </row>
    <row r="27" spans="1:22" x14ac:dyDescent="0.3">
      <c r="A27" s="12">
        <v>42</v>
      </c>
      <c r="B27" s="12" t="s">
        <v>58</v>
      </c>
      <c r="C27" s="12" t="s">
        <v>80</v>
      </c>
      <c r="D27" s="1" t="str">
        <f t="shared" si="10"/>
        <v>4200727336</v>
      </c>
      <c r="E27" s="1" t="s">
        <v>123</v>
      </c>
      <c r="F27" s="1" t="s">
        <v>1</v>
      </c>
      <c r="G27" s="3">
        <v>4052</v>
      </c>
      <c r="H27" s="3">
        <v>4042</v>
      </c>
      <c r="I27" s="3">
        <v>4043</v>
      </c>
      <c r="J27" s="3">
        <v>4042</v>
      </c>
      <c r="K27" s="3">
        <v>4026</v>
      </c>
      <c r="L27" s="3">
        <v>4004</v>
      </c>
      <c r="M27" s="3">
        <v>3979</v>
      </c>
      <c r="N27" s="3">
        <v>3956</v>
      </c>
      <c r="O27" s="3">
        <v>3925</v>
      </c>
      <c r="P27" s="3">
        <v>3885</v>
      </c>
      <c r="Q27" s="3">
        <v>3853</v>
      </c>
      <c r="R27" s="3">
        <v>3834</v>
      </c>
      <c r="S27" s="9">
        <f t="shared" si="11"/>
        <v>-209</v>
      </c>
      <c r="T27" s="10">
        <f t="shared" si="12"/>
        <v>-5.1694286420974525E-2</v>
      </c>
      <c r="U27" s="9">
        <f t="shared" si="13"/>
        <v>-19</v>
      </c>
      <c r="V27" s="11">
        <f t="shared" si="14"/>
        <v>-4.9312224240851289E-3</v>
      </c>
    </row>
    <row r="28" spans="1:22" x14ac:dyDescent="0.3">
      <c r="A28" s="12">
        <v>42</v>
      </c>
      <c r="B28" s="12" t="s">
        <v>58</v>
      </c>
      <c r="C28" s="12" t="s">
        <v>81</v>
      </c>
      <c r="D28" s="1" t="str">
        <f t="shared" si="10"/>
        <v>4200727712</v>
      </c>
      <c r="E28" s="1" t="s">
        <v>123</v>
      </c>
      <c r="F28" s="1" t="s">
        <v>31</v>
      </c>
      <c r="G28" s="3">
        <v>1569</v>
      </c>
      <c r="H28" s="3">
        <v>1569</v>
      </c>
      <c r="I28" s="3">
        <v>1569</v>
      </c>
      <c r="J28" s="3">
        <v>1561</v>
      </c>
      <c r="K28" s="3">
        <v>1556</v>
      </c>
      <c r="L28" s="3">
        <v>1549</v>
      </c>
      <c r="M28" s="3">
        <v>1536</v>
      </c>
      <c r="N28" s="3">
        <v>1528</v>
      </c>
      <c r="O28" s="3">
        <v>1513</v>
      </c>
      <c r="P28" s="3">
        <v>1494</v>
      </c>
      <c r="Q28" s="3">
        <v>1481</v>
      </c>
      <c r="R28" s="3">
        <v>1472</v>
      </c>
      <c r="S28" s="9">
        <f t="shared" si="11"/>
        <v>-97</v>
      </c>
      <c r="T28" s="10">
        <f t="shared" si="12"/>
        <v>-6.1822817080943275E-2</v>
      </c>
      <c r="U28" s="9">
        <f t="shared" si="13"/>
        <v>-9</v>
      </c>
      <c r="V28" s="11">
        <f t="shared" si="14"/>
        <v>-6.0769750168804858E-3</v>
      </c>
    </row>
    <row r="29" spans="1:22" x14ac:dyDescent="0.3">
      <c r="A29" s="12">
        <v>42</v>
      </c>
      <c r="B29" s="12" t="s">
        <v>58</v>
      </c>
      <c r="C29" s="12" t="s">
        <v>82</v>
      </c>
      <c r="D29" s="1" t="str">
        <f t="shared" si="10"/>
        <v>4200728824</v>
      </c>
      <c r="E29" s="1" t="s">
        <v>123</v>
      </c>
      <c r="F29" s="1" t="s">
        <v>32</v>
      </c>
      <c r="G29" s="3">
        <v>174</v>
      </c>
      <c r="H29" s="3">
        <v>172</v>
      </c>
      <c r="I29" s="3">
        <v>172</v>
      </c>
      <c r="J29" s="3">
        <v>171</v>
      </c>
      <c r="K29" s="3">
        <v>171</v>
      </c>
      <c r="L29" s="3">
        <v>170</v>
      </c>
      <c r="M29" s="3">
        <v>169</v>
      </c>
      <c r="N29" s="3">
        <v>168</v>
      </c>
      <c r="O29" s="3">
        <v>166</v>
      </c>
      <c r="P29" s="3">
        <v>164</v>
      </c>
      <c r="Q29" s="3">
        <v>163</v>
      </c>
      <c r="R29" s="3">
        <v>162</v>
      </c>
      <c r="S29" s="9">
        <f t="shared" si="11"/>
        <v>-10</v>
      </c>
      <c r="T29" s="10">
        <f t="shared" si="12"/>
        <v>-5.8139534883720929E-2</v>
      </c>
      <c r="U29" s="9">
        <f t="shared" si="13"/>
        <v>-1</v>
      </c>
      <c r="V29" s="11">
        <f t="shared" si="14"/>
        <v>-6.1349693251533744E-3</v>
      </c>
    </row>
    <row r="30" spans="1:22" x14ac:dyDescent="0.3">
      <c r="A30" s="12">
        <v>42</v>
      </c>
      <c r="B30" s="12" t="s">
        <v>58</v>
      </c>
      <c r="C30" s="12" t="s">
        <v>83</v>
      </c>
      <c r="D30" s="1" t="str">
        <f t="shared" si="10"/>
        <v>4200729392</v>
      </c>
      <c r="E30" s="1" t="s">
        <v>123</v>
      </c>
      <c r="F30" s="1" t="s">
        <v>33</v>
      </c>
      <c r="G30" s="3">
        <v>60</v>
      </c>
      <c r="H30" s="3">
        <v>60</v>
      </c>
      <c r="I30" s="3">
        <v>60</v>
      </c>
      <c r="J30" s="3">
        <v>60</v>
      </c>
      <c r="K30" s="3">
        <v>61</v>
      </c>
      <c r="L30" s="3">
        <v>61</v>
      </c>
      <c r="M30" s="3">
        <v>61</v>
      </c>
      <c r="N30" s="3">
        <v>60</v>
      </c>
      <c r="O30" s="3">
        <v>60</v>
      </c>
      <c r="P30" s="3">
        <v>59</v>
      </c>
      <c r="Q30" s="3">
        <v>59</v>
      </c>
      <c r="R30" s="3">
        <v>58</v>
      </c>
      <c r="S30" s="9">
        <f t="shared" si="11"/>
        <v>-2</v>
      </c>
      <c r="T30" s="10">
        <f t="shared" si="12"/>
        <v>-3.3333333333333333E-2</v>
      </c>
      <c r="U30" s="9">
        <f t="shared" si="13"/>
        <v>-1</v>
      </c>
      <c r="V30" s="11">
        <f t="shared" si="14"/>
        <v>-1.6949152542372881E-2</v>
      </c>
    </row>
    <row r="31" spans="1:22" x14ac:dyDescent="0.3">
      <c r="A31" s="12">
        <v>42</v>
      </c>
      <c r="B31" s="12" t="s">
        <v>58</v>
      </c>
      <c r="C31" s="12" t="s">
        <v>84</v>
      </c>
      <c r="D31" s="1" t="str">
        <f t="shared" si="10"/>
        <v>4200730920</v>
      </c>
      <c r="E31" s="1" t="s">
        <v>123</v>
      </c>
      <c r="F31" s="1" t="s">
        <v>8</v>
      </c>
      <c r="G31" s="3">
        <v>2356</v>
      </c>
      <c r="H31" s="3">
        <v>2354</v>
      </c>
      <c r="I31" s="3">
        <v>2355</v>
      </c>
      <c r="J31" s="3">
        <v>2371</v>
      </c>
      <c r="K31" s="3">
        <v>2384</v>
      </c>
      <c r="L31" s="3">
        <v>2386</v>
      </c>
      <c r="M31" s="3">
        <v>2377</v>
      </c>
      <c r="N31" s="3">
        <v>2371</v>
      </c>
      <c r="O31" s="3">
        <v>2364</v>
      </c>
      <c r="P31" s="3">
        <v>2353</v>
      </c>
      <c r="Q31" s="3">
        <v>2357</v>
      </c>
      <c r="R31" s="3">
        <v>2353</v>
      </c>
      <c r="S31" s="9">
        <f t="shared" si="11"/>
        <v>-2</v>
      </c>
      <c r="T31" s="10">
        <f t="shared" si="12"/>
        <v>-8.4925690021231425E-4</v>
      </c>
      <c r="U31" s="9">
        <f t="shared" si="13"/>
        <v>-4</v>
      </c>
      <c r="V31" s="11">
        <f t="shared" si="14"/>
        <v>-1.6970725498515061E-3</v>
      </c>
    </row>
    <row r="32" spans="1:22" x14ac:dyDescent="0.3">
      <c r="A32" s="12">
        <v>42</v>
      </c>
      <c r="B32" s="12" t="s">
        <v>58</v>
      </c>
      <c r="C32" s="12" t="s">
        <v>85</v>
      </c>
      <c r="D32" s="1" t="str">
        <f t="shared" si="10"/>
        <v>4200732392</v>
      </c>
      <c r="E32" s="1" t="s">
        <v>123</v>
      </c>
      <c r="F32" s="1" t="s">
        <v>0</v>
      </c>
      <c r="G32" s="3">
        <v>3690</v>
      </c>
      <c r="H32" s="3">
        <v>3744</v>
      </c>
      <c r="I32" s="3">
        <v>3747</v>
      </c>
      <c r="J32" s="3">
        <v>3736</v>
      </c>
      <c r="K32" s="3">
        <v>3723</v>
      </c>
      <c r="L32" s="3">
        <v>3716</v>
      </c>
      <c r="M32" s="3">
        <v>3693</v>
      </c>
      <c r="N32" s="3">
        <v>3682</v>
      </c>
      <c r="O32" s="3">
        <v>3657</v>
      </c>
      <c r="P32" s="3">
        <v>3629</v>
      </c>
      <c r="Q32" s="3">
        <v>3610</v>
      </c>
      <c r="R32" s="3">
        <v>3604</v>
      </c>
      <c r="S32" s="9">
        <f t="shared" si="11"/>
        <v>-143</v>
      </c>
      <c r="T32" s="10">
        <f t="shared" si="12"/>
        <v>-3.8163864424873233E-2</v>
      </c>
      <c r="U32" s="9">
        <f t="shared" si="13"/>
        <v>-6</v>
      </c>
      <c r="V32" s="11">
        <f t="shared" si="14"/>
        <v>-1.6620498614958448E-3</v>
      </c>
    </row>
    <row r="33" spans="1:22" x14ac:dyDescent="0.3">
      <c r="A33" s="12">
        <v>42</v>
      </c>
      <c r="B33" s="12" t="s">
        <v>58</v>
      </c>
      <c r="C33" s="12" t="s">
        <v>86</v>
      </c>
      <c r="D33" s="1" t="str">
        <f t="shared" si="10"/>
        <v>4200732680</v>
      </c>
      <c r="E33" s="1" t="s">
        <v>123</v>
      </c>
      <c r="F33" s="1" t="s">
        <v>3</v>
      </c>
      <c r="G33" s="3">
        <v>3197</v>
      </c>
      <c r="H33" s="3">
        <v>3197</v>
      </c>
      <c r="I33" s="3">
        <v>3198</v>
      </c>
      <c r="J33" s="3">
        <v>3179</v>
      </c>
      <c r="K33" s="3">
        <v>3166</v>
      </c>
      <c r="L33" s="3">
        <v>3152</v>
      </c>
      <c r="M33" s="3">
        <v>3128</v>
      </c>
      <c r="N33" s="3">
        <v>3111</v>
      </c>
      <c r="O33" s="3">
        <v>3078</v>
      </c>
      <c r="P33" s="3">
        <v>3043</v>
      </c>
      <c r="Q33" s="3">
        <v>3017</v>
      </c>
      <c r="R33" s="3">
        <v>2996</v>
      </c>
      <c r="S33" s="9">
        <f t="shared" si="11"/>
        <v>-202</v>
      </c>
      <c r="T33" s="10">
        <f t="shared" si="12"/>
        <v>-6.3164477798624136E-2</v>
      </c>
      <c r="U33" s="9">
        <f t="shared" si="13"/>
        <v>-21</v>
      </c>
      <c r="V33" s="11">
        <f t="shared" si="14"/>
        <v>-6.9605568445475635E-3</v>
      </c>
    </row>
    <row r="34" spans="1:22" x14ac:dyDescent="0.3">
      <c r="A34" s="12">
        <v>42</v>
      </c>
      <c r="B34" s="12" t="s">
        <v>58</v>
      </c>
      <c r="C34" s="12" t="s">
        <v>87</v>
      </c>
      <c r="D34" s="1" t="str">
        <f t="shared" si="10"/>
        <v>4200735488</v>
      </c>
      <c r="E34" s="1" t="s">
        <v>123</v>
      </c>
      <c r="F34" s="1" t="s">
        <v>34</v>
      </c>
      <c r="G34" s="3">
        <v>109</v>
      </c>
      <c r="H34" s="3">
        <v>112</v>
      </c>
      <c r="I34" s="3">
        <v>112</v>
      </c>
      <c r="J34" s="3">
        <v>111</v>
      </c>
      <c r="K34" s="3">
        <v>111</v>
      </c>
      <c r="L34" s="3">
        <v>111</v>
      </c>
      <c r="M34" s="3">
        <v>110</v>
      </c>
      <c r="N34" s="3">
        <v>109</v>
      </c>
      <c r="O34" s="3">
        <v>108</v>
      </c>
      <c r="P34" s="3">
        <v>107</v>
      </c>
      <c r="Q34" s="3">
        <v>106</v>
      </c>
      <c r="R34" s="3">
        <v>105</v>
      </c>
      <c r="S34" s="9">
        <f t="shared" si="11"/>
        <v>-7</v>
      </c>
      <c r="T34" s="10">
        <f t="shared" si="12"/>
        <v>-6.25E-2</v>
      </c>
      <c r="U34" s="9">
        <f t="shared" si="13"/>
        <v>-1</v>
      </c>
      <c r="V34" s="11">
        <f t="shared" si="14"/>
        <v>-9.433962264150943E-3</v>
      </c>
    </row>
    <row r="35" spans="1:22" x14ac:dyDescent="0.3">
      <c r="A35" s="12">
        <v>42</v>
      </c>
      <c r="B35" s="12" t="s">
        <v>58</v>
      </c>
      <c r="C35" s="12" t="s">
        <v>88</v>
      </c>
      <c r="D35" s="1" t="str">
        <f t="shared" si="10"/>
        <v>4200735576</v>
      </c>
      <c r="E35" s="1" t="s">
        <v>123</v>
      </c>
      <c r="F35" s="1" t="s">
        <v>35</v>
      </c>
      <c r="G35" s="3">
        <v>147</v>
      </c>
      <c r="H35" s="3">
        <v>147</v>
      </c>
      <c r="I35" s="3">
        <v>147</v>
      </c>
      <c r="J35" s="3">
        <v>146</v>
      </c>
      <c r="K35" s="3">
        <v>146</v>
      </c>
      <c r="L35" s="3">
        <v>145</v>
      </c>
      <c r="M35" s="3">
        <v>144</v>
      </c>
      <c r="N35" s="3">
        <v>143</v>
      </c>
      <c r="O35" s="3">
        <v>142</v>
      </c>
      <c r="P35" s="3">
        <v>140</v>
      </c>
      <c r="Q35" s="3">
        <v>139</v>
      </c>
      <c r="R35" s="3">
        <v>138</v>
      </c>
      <c r="S35" s="9">
        <f t="shared" si="11"/>
        <v>-9</v>
      </c>
      <c r="T35" s="10">
        <f t="shared" si="12"/>
        <v>-6.1224489795918366E-2</v>
      </c>
      <c r="U35" s="9">
        <f t="shared" si="13"/>
        <v>-1</v>
      </c>
      <c r="V35" s="11">
        <f t="shared" si="14"/>
        <v>-7.1942446043165471E-3</v>
      </c>
    </row>
    <row r="36" spans="1:22" x14ac:dyDescent="0.3">
      <c r="A36" s="12">
        <v>42</v>
      </c>
      <c r="B36" s="12" t="s">
        <v>58</v>
      </c>
      <c r="C36" s="12" t="s">
        <v>89</v>
      </c>
      <c r="D36" s="1" t="str">
        <f t="shared" si="10"/>
        <v>4200735640</v>
      </c>
      <c r="E36" s="1" t="s">
        <v>123</v>
      </c>
      <c r="F36" s="1" t="s">
        <v>7</v>
      </c>
      <c r="G36" s="3">
        <v>12593</v>
      </c>
      <c r="H36" s="3">
        <v>12602</v>
      </c>
      <c r="I36" s="3">
        <v>12609</v>
      </c>
      <c r="J36" s="3">
        <v>12590</v>
      </c>
      <c r="K36" s="3">
        <v>12583</v>
      </c>
      <c r="L36" s="3">
        <v>12561</v>
      </c>
      <c r="M36" s="3">
        <v>12489</v>
      </c>
      <c r="N36" s="3">
        <v>12424</v>
      </c>
      <c r="O36" s="3">
        <v>12312</v>
      </c>
      <c r="P36" s="3">
        <v>12671</v>
      </c>
      <c r="Q36" s="3">
        <v>12606</v>
      </c>
      <c r="R36" s="3">
        <v>12585</v>
      </c>
      <c r="S36" s="9">
        <f t="shared" si="11"/>
        <v>-24</v>
      </c>
      <c r="T36" s="10">
        <f t="shared" si="12"/>
        <v>-1.9034023316678564E-3</v>
      </c>
      <c r="U36" s="9">
        <f t="shared" si="13"/>
        <v>-21</v>
      </c>
      <c r="V36" s="11">
        <f t="shared" si="14"/>
        <v>-1.6658733936220848E-3</v>
      </c>
    </row>
    <row r="37" spans="1:22" x14ac:dyDescent="0.3">
      <c r="A37" s="12">
        <v>42</v>
      </c>
      <c r="B37" s="12" t="s">
        <v>58</v>
      </c>
      <c r="C37" s="12" t="s">
        <v>90</v>
      </c>
      <c r="D37" s="1" t="str">
        <f t="shared" si="10"/>
        <v>4200736776</v>
      </c>
      <c r="E37" s="1" t="s">
        <v>123</v>
      </c>
      <c r="F37" s="1" t="s">
        <v>9</v>
      </c>
      <c r="G37" s="3">
        <v>2503</v>
      </c>
      <c r="H37" s="3">
        <v>2457</v>
      </c>
      <c r="I37" s="3">
        <v>2460</v>
      </c>
      <c r="J37" s="3">
        <v>2452</v>
      </c>
      <c r="K37" s="3">
        <v>2444</v>
      </c>
      <c r="L37" s="3">
        <v>2437</v>
      </c>
      <c r="M37" s="3">
        <v>2423</v>
      </c>
      <c r="N37" s="3">
        <v>2409</v>
      </c>
      <c r="O37" s="3">
        <v>2391</v>
      </c>
      <c r="P37" s="3">
        <v>2367</v>
      </c>
      <c r="Q37" s="3">
        <v>2351</v>
      </c>
      <c r="R37" s="3">
        <v>2336</v>
      </c>
      <c r="S37" s="9">
        <f t="shared" si="11"/>
        <v>-124</v>
      </c>
      <c r="T37" s="10">
        <f t="shared" si="12"/>
        <v>-5.0406504065040651E-2</v>
      </c>
      <c r="U37" s="9">
        <f t="shared" si="13"/>
        <v>-15</v>
      </c>
      <c r="V37" s="11">
        <f t="shared" si="14"/>
        <v>-6.3802637175669925E-3</v>
      </c>
    </row>
    <row r="38" spans="1:22" x14ac:dyDescent="0.3">
      <c r="A38" s="12">
        <v>42</v>
      </c>
      <c r="B38" s="12" t="s">
        <v>58</v>
      </c>
      <c r="C38" s="12" t="s">
        <v>91</v>
      </c>
      <c r="D38" s="1" t="str">
        <f t="shared" si="10"/>
        <v>4200736944</v>
      </c>
      <c r="E38" s="1" t="s">
        <v>123</v>
      </c>
      <c r="F38" s="1" t="s">
        <v>36</v>
      </c>
      <c r="G38" s="3">
        <v>1835</v>
      </c>
      <c r="H38" s="3">
        <v>1833</v>
      </c>
      <c r="I38" s="3">
        <v>1833</v>
      </c>
      <c r="J38" s="3">
        <v>1822</v>
      </c>
      <c r="K38" s="3">
        <v>1813</v>
      </c>
      <c r="L38" s="3">
        <v>1805</v>
      </c>
      <c r="M38" s="3">
        <v>1791</v>
      </c>
      <c r="N38" s="3">
        <v>1779</v>
      </c>
      <c r="O38" s="3">
        <v>1760</v>
      </c>
      <c r="P38" s="3">
        <v>1741</v>
      </c>
      <c r="Q38" s="3">
        <v>1724</v>
      </c>
      <c r="R38" s="3">
        <v>1711</v>
      </c>
      <c r="S38" s="9">
        <f t="shared" si="11"/>
        <v>-122</v>
      </c>
      <c r="T38" s="10">
        <f t="shared" si="12"/>
        <v>-6.6557555919258049E-2</v>
      </c>
      <c r="U38" s="9">
        <f t="shared" si="13"/>
        <v>-13</v>
      </c>
      <c r="V38" s="11">
        <f t="shared" si="14"/>
        <v>-7.5406032482598605E-3</v>
      </c>
    </row>
    <row r="39" spans="1:22" x14ac:dyDescent="0.3">
      <c r="A39" s="12">
        <v>42</v>
      </c>
      <c r="B39" s="12" t="s">
        <v>58</v>
      </c>
      <c r="C39" s="12" t="s">
        <v>92</v>
      </c>
      <c r="D39" s="1" t="str">
        <f t="shared" si="10"/>
        <v>4200740400</v>
      </c>
      <c r="E39" s="1" t="s">
        <v>123</v>
      </c>
      <c r="F39" s="1" t="s">
        <v>37</v>
      </c>
      <c r="G39" s="3">
        <v>762</v>
      </c>
      <c r="H39" s="3">
        <v>762</v>
      </c>
      <c r="I39" s="3">
        <v>762</v>
      </c>
      <c r="J39" s="3">
        <v>758</v>
      </c>
      <c r="K39" s="3">
        <v>756</v>
      </c>
      <c r="L39" s="3">
        <v>750</v>
      </c>
      <c r="M39" s="3">
        <v>745</v>
      </c>
      <c r="N39" s="3">
        <v>741</v>
      </c>
      <c r="O39" s="3">
        <v>734</v>
      </c>
      <c r="P39" s="3">
        <v>724</v>
      </c>
      <c r="Q39" s="3">
        <v>718</v>
      </c>
      <c r="R39" s="3">
        <v>721</v>
      </c>
      <c r="S39" s="9">
        <f t="shared" si="11"/>
        <v>-41</v>
      </c>
      <c r="T39" s="10">
        <f t="shared" si="12"/>
        <v>-5.3805774278215222E-2</v>
      </c>
      <c r="U39" s="9">
        <f t="shared" si="13"/>
        <v>3</v>
      </c>
      <c r="V39" s="11">
        <f t="shared" si="14"/>
        <v>4.178272980501393E-3</v>
      </c>
    </row>
    <row r="40" spans="1:22" x14ac:dyDescent="0.3">
      <c r="A40" s="12">
        <v>42</v>
      </c>
      <c r="B40" s="12" t="s">
        <v>58</v>
      </c>
      <c r="C40" s="12" t="s">
        <v>93</v>
      </c>
      <c r="D40" s="1" t="str">
        <f t="shared" si="10"/>
        <v>4200747432</v>
      </c>
      <c r="E40" s="1" t="s">
        <v>123</v>
      </c>
      <c r="F40" s="1" t="s">
        <v>4</v>
      </c>
      <c r="G40" s="3">
        <v>913</v>
      </c>
      <c r="H40" s="3">
        <v>912</v>
      </c>
      <c r="I40" s="3">
        <v>915</v>
      </c>
      <c r="J40" s="3">
        <v>910</v>
      </c>
      <c r="K40" s="3">
        <v>909</v>
      </c>
      <c r="L40" s="3">
        <v>907</v>
      </c>
      <c r="M40" s="3">
        <v>901</v>
      </c>
      <c r="N40" s="3">
        <v>896</v>
      </c>
      <c r="O40" s="3">
        <v>887</v>
      </c>
      <c r="P40" s="3">
        <v>877</v>
      </c>
      <c r="Q40" s="3">
        <v>872</v>
      </c>
      <c r="R40" s="3">
        <v>869</v>
      </c>
      <c r="S40" s="9">
        <f t="shared" si="11"/>
        <v>-46</v>
      </c>
      <c r="T40" s="10">
        <f t="shared" si="12"/>
        <v>-5.0273224043715849E-2</v>
      </c>
      <c r="U40" s="9">
        <f t="shared" si="13"/>
        <v>-3</v>
      </c>
      <c r="V40" s="11">
        <f t="shared" si="14"/>
        <v>-3.4403669724770644E-3</v>
      </c>
    </row>
    <row r="41" spans="1:22" x14ac:dyDescent="0.3">
      <c r="A41" s="12">
        <v>42</v>
      </c>
      <c r="B41" s="12" t="s">
        <v>58</v>
      </c>
      <c r="C41" s="12" t="s">
        <v>94</v>
      </c>
      <c r="D41" s="1" t="str">
        <f t="shared" si="10"/>
        <v>4200749184</v>
      </c>
      <c r="E41" s="1" t="s">
        <v>123</v>
      </c>
      <c r="F41" s="1" t="s">
        <v>38</v>
      </c>
      <c r="G41" s="3">
        <v>2635</v>
      </c>
      <c r="H41" s="3">
        <v>2637</v>
      </c>
      <c r="I41" s="3">
        <v>2638</v>
      </c>
      <c r="J41" s="3">
        <v>2622</v>
      </c>
      <c r="K41" s="3">
        <v>2611</v>
      </c>
      <c r="L41" s="3">
        <v>2598</v>
      </c>
      <c r="M41" s="3">
        <v>2580</v>
      </c>
      <c r="N41" s="3">
        <v>2564</v>
      </c>
      <c r="O41" s="3">
        <v>2537</v>
      </c>
      <c r="P41" s="3">
        <v>2508</v>
      </c>
      <c r="Q41" s="3">
        <v>2486</v>
      </c>
      <c r="R41" s="3">
        <v>2469</v>
      </c>
      <c r="S41" s="9">
        <f t="shared" si="11"/>
        <v>-169</v>
      </c>
      <c r="T41" s="10">
        <f t="shared" si="12"/>
        <v>-6.4063684609552696E-2</v>
      </c>
      <c r="U41" s="9">
        <f t="shared" si="13"/>
        <v>-17</v>
      </c>
      <c r="V41" s="11">
        <f t="shared" si="14"/>
        <v>-6.8382944489139182E-3</v>
      </c>
    </row>
    <row r="42" spans="1:22" x14ac:dyDescent="0.3">
      <c r="A42" s="12">
        <v>42</v>
      </c>
      <c r="B42" s="12" t="s">
        <v>58</v>
      </c>
      <c r="C42" s="12" t="s">
        <v>95</v>
      </c>
      <c r="D42" s="1" t="str">
        <f t="shared" si="10"/>
        <v>4200750320</v>
      </c>
      <c r="E42" s="1" t="s">
        <v>123</v>
      </c>
      <c r="F42" s="1" t="s">
        <v>39</v>
      </c>
      <c r="G42" s="3">
        <v>5737</v>
      </c>
      <c r="H42" s="3">
        <v>5737</v>
      </c>
      <c r="I42" s="3">
        <v>5738</v>
      </c>
      <c r="J42" s="3">
        <v>5757</v>
      </c>
      <c r="K42" s="3">
        <v>5735</v>
      </c>
      <c r="L42" s="3">
        <v>5707</v>
      </c>
      <c r="M42" s="3">
        <v>5665</v>
      </c>
      <c r="N42" s="3">
        <v>5631</v>
      </c>
      <c r="O42" s="3">
        <v>5572</v>
      </c>
      <c r="P42" s="3">
        <v>5510</v>
      </c>
      <c r="Q42" s="3">
        <v>5458</v>
      </c>
      <c r="R42" s="3">
        <v>5421</v>
      </c>
      <c r="S42" s="9">
        <f t="shared" si="11"/>
        <v>-317</v>
      </c>
      <c r="T42" s="10">
        <f t="shared" si="12"/>
        <v>-5.5245730219588708E-2</v>
      </c>
      <c r="U42" s="9">
        <f t="shared" si="13"/>
        <v>-37</v>
      </c>
      <c r="V42" s="11">
        <f t="shared" si="14"/>
        <v>-6.7790399413704657E-3</v>
      </c>
    </row>
    <row r="43" spans="1:22" x14ac:dyDescent="0.3">
      <c r="A43" s="12">
        <v>42</v>
      </c>
      <c r="B43" s="12" t="s">
        <v>58</v>
      </c>
      <c r="C43" s="12" t="s">
        <v>96</v>
      </c>
      <c r="D43" s="1" t="str">
        <f t="shared" si="10"/>
        <v>4200753288</v>
      </c>
      <c r="E43" s="1" t="s">
        <v>123</v>
      </c>
      <c r="F43" s="1" t="s">
        <v>40</v>
      </c>
      <c r="G43" s="3">
        <v>6025</v>
      </c>
      <c r="H43" s="3">
        <v>6022</v>
      </c>
      <c r="I43" s="3">
        <v>6021</v>
      </c>
      <c r="J43" s="3">
        <v>5993</v>
      </c>
      <c r="K43" s="3">
        <v>5983</v>
      </c>
      <c r="L43" s="3">
        <v>5954</v>
      </c>
      <c r="M43" s="3">
        <v>5914</v>
      </c>
      <c r="N43" s="3">
        <v>5883</v>
      </c>
      <c r="O43" s="3">
        <v>5833</v>
      </c>
      <c r="P43" s="3">
        <v>5771</v>
      </c>
      <c r="Q43" s="3">
        <v>5717</v>
      </c>
      <c r="R43" s="3">
        <v>5679</v>
      </c>
      <c r="S43" s="9">
        <f t="shared" si="11"/>
        <v>-342</v>
      </c>
      <c r="T43" s="10">
        <f t="shared" si="12"/>
        <v>-5.6801195814648729E-2</v>
      </c>
      <c r="U43" s="9">
        <f t="shared" si="13"/>
        <v>-38</v>
      </c>
      <c r="V43" s="11">
        <f t="shared" si="14"/>
        <v>-6.6468427496938955E-3</v>
      </c>
    </row>
    <row r="44" spans="1:22" x14ac:dyDescent="0.3">
      <c r="A44" s="12">
        <v>42</v>
      </c>
      <c r="B44" s="12" t="s">
        <v>58</v>
      </c>
      <c r="C44" s="12" t="s">
        <v>97</v>
      </c>
      <c r="D44" s="1" t="str">
        <f t="shared" si="10"/>
        <v>4200753592</v>
      </c>
      <c r="E44" s="1" t="s">
        <v>123</v>
      </c>
      <c r="F44" s="1" t="s">
        <v>41</v>
      </c>
      <c r="G44" s="3">
        <v>379</v>
      </c>
      <c r="H44" s="3">
        <v>378</v>
      </c>
      <c r="I44" s="3">
        <v>378</v>
      </c>
      <c r="J44" s="3">
        <v>376</v>
      </c>
      <c r="K44" s="3">
        <v>375</v>
      </c>
      <c r="L44" s="3">
        <v>371</v>
      </c>
      <c r="M44" s="3">
        <v>369</v>
      </c>
      <c r="N44" s="3">
        <v>367</v>
      </c>
      <c r="O44" s="3">
        <v>363</v>
      </c>
      <c r="P44" s="3">
        <v>359</v>
      </c>
      <c r="Q44" s="3">
        <v>356</v>
      </c>
      <c r="R44" s="3">
        <v>352</v>
      </c>
      <c r="S44" s="9">
        <f t="shared" si="11"/>
        <v>-26</v>
      </c>
      <c r="T44" s="10">
        <f t="shared" si="12"/>
        <v>-6.8783068783068779E-2</v>
      </c>
      <c r="U44" s="9">
        <f t="shared" si="13"/>
        <v>-4</v>
      </c>
      <c r="V44" s="11">
        <f t="shared" si="14"/>
        <v>-1.1235955056179775E-2</v>
      </c>
    </row>
    <row r="45" spans="1:22" x14ac:dyDescent="0.3">
      <c r="A45" s="12">
        <v>42</v>
      </c>
      <c r="B45" s="12" t="s">
        <v>58</v>
      </c>
      <c r="C45" s="12" t="s">
        <v>98</v>
      </c>
      <c r="D45" s="1" t="str">
        <f t="shared" si="10"/>
        <v>4200754072</v>
      </c>
      <c r="E45" s="1" t="s">
        <v>123</v>
      </c>
      <c r="F45" s="1" t="s">
        <v>49</v>
      </c>
      <c r="G45" s="3">
        <v>7360</v>
      </c>
      <c r="H45" s="3">
        <v>7366</v>
      </c>
      <c r="I45" s="3">
        <v>7379</v>
      </c>
      <c r="J45" s="3">
        <v>7454</v>
      </c>
      <c r="K45" s="3">
        <v>7479</v>
      </c>
      <c r="L45" s="3">
        <v>7499</v>
      </c>
      <c r="M45" s="3">
        <v>7450</v>
      </c>
      <c r="N45" s="3">
        <v>7412</v>
      </c>
      <c r="O45" s="3">
        <v>7341</v>
      </c>
      <c r="P45" s="3">
        <v>7263</v>
      </c>
      <c r="Q45" s="3">
        <v>7202</v>
      </c>
      <c r="R45" s="3">
        <v>7160</v>
      </c>
      <c r="S45" s="9">
        <f t="shared" si="11"/>
        <v>-219</v>
      </c>
      <c r="T45" s="10">
        <f t="shared" si="12"/>
        <v>-2.9678818268058002E-2</v>
      </c>
      <c r="U45" s="9">
        <f t="shared" si="13"/>
        <v>-42</v>
      </c>
      <c r="V45" s="11">
        <f t="shared" si="14"/>
        <v>-5.8317134129408496E-3</v>
      </c>
    </row>
    <row r="46" spans="1:22" x14ac:dyDescent="0.3">
      <c r="A46" s="12">
        <v>42</v>
      </c>
      <c r="B46" s="12" t="s">
        <v>58</v>
      </c>
      <c r="C46" s="12" t="s">
        <v>99</v>
      </c>
      <c r="D46" s="1" t="str">
        <f t="shared" si="10"/>
        <v>4200755400</v>
      </c>
      <c r="E46" s="1" t="s">
        <v>123</v>
      </c>
      <c r="F46" s="1" t="s">
        <v>50</v>
      </c>
      <c r="G46" s="3">
        <v>5488</v>
      </c>
      <c r="H46" s="3">
        <v>5486</v>
      </c>
      <c r="I46" s="3">
        <v>5487</v>
      </c>
      <c r="J46" s="3">
        <v>5594</v>
      </c>
      <c r="K46" s="3">
        <v>5579</v>
      </c>
      <c r="L46" s="3">
        <v>5549</v>
      </c>
      <c r="M46" s="3">
        <v>5514</v>
      </c>
      <c r="N46" s="3">
        <v>5487</v>
      </c>
      <c r="O46" s="3">
        <v>5450</v>
      </c>
      <c r="P46" s="3">
        <v>5400</v>
      </c>
      <c r="Q46" s="3">
        <v>5396</v>
      </c>
      <c r="R46" s="3">
        <v>5370</v>
      </c>
      <c r="S46" s="9">
        <f t="shared" si="11"/>
        <v>-117</v>
      </c>
      <c r="T46" s="10">
        <f t="shared" si="12"/>
        <v>-2.1323127392017496E-2</v>
      </c>
      <c r="U46" s="9">
        <f t="shared" si="13"/>
        <v>-26</v>
      </c>
      <c r="V46" s="11">
        <f t="shared" si="14"/>
        <v>-4.8183839881393627E-3</v>
      </c>
    </row>
    <row r="47" spans="1:22" x14ac:dyDescent="0.3">
      <c r="A47" s="12">
        <v>42</v>
      </c>
      <c r="B47" s="12" t="s">
        <v>58</v>
      </c>
      <c r="C47" s="12" t="s">
        <v>100</v>
      </c>
      <c r="D47" s="1" t="str">
        <f t="shared" si="10"/>
        <v>4200756432</v>
      </c>
      <c r="E47" s="1" t="s">
        <v>123</v>
      </c>
      <c r="F47" s="1" t="s">
        <v>42</v>
      </c>
      <c r="G47" s="3">
        <v>3533</v>
      </c>
      <c r="H47" s="3">
        <v>3471</v>
      </c>
      <c r="I47" s="3">
        <v>3474</v>
      </c>
      <c r="J47" s="3">
        <v>3468</v>
      </c>
      <c r="K47" s="3">
        <v>3456</v>
      </c>
      <c r="L47" s="3">
        <v>3440</v>
      </c>
      <c r="M47" s="3">
        <v>3417</v>
      </c>
      <c r="N47" s="3">
        <v>3404</v>
      </c>
      <c r="O47" s="3">
        <v>3371</v>
      </c>
      <c r="P47" s="3">
        <v>3333</v>
      </c>
      <c r="Q47" s="3">
        <v>3304</v>
      </c>
      <c r="R47" s="3">
        <v>3284</v>
      </c>
      <c r="S47" s="9">
        <f t="shared" si="11"/>
        <v>-190</v>
      </c>
      <c r="T47" s="10">
        <f t="shared" si="12"/>
        <v>-5.4691997697179043E-2</v>
      </c>
      <c r="U47" s="9">
        <f t="shared" si="13"/>
        <v>-20</v>
      </c>
      <c r="V47" s="11">
        <f t="shared" si="14"/>
        <v>-6.0532687651331718E-3</v>
      </c>
    </row>
    <row r="48" spans="1:22" x14ac:dyDescent="0.3">
      <c r="A48" s="12">
        <v>42</v>
      </c>
      <c r="B48" s="12" t="s">
        <v>58</v>
      </c>
      <c r="C48" s="12" t="s">
        <v>102</v>
      </c>
      <c r="D48" s="1" t="str">
        <f t="shared" si="10"/>
        <v>4200758384</v>
      </c>
      <c r="E48" s="1" t="s">
        <v>123</v>
      </c>
      <c r="F48" s="1" t="s">
        <v>43</v>
      </c>
      <c r="G48" s="3">
        <v>636</v>
      </c>
      <c r="H48" s="3">
        <v>635</v>
      </c>
      <c r="I48" s="3">
        <v>635</v>
      </c>
      <c r="J48" s="3">
        <v>632</v>
      </c>
      <c r="K48" s="3">
        <v>630</v>
      </c>
      <c r="L48" s="3">
        <v>625</v>
      </c>
      <c r="M48" s="3">
        <v>620</v>
      </c>
      <c r="N48" s="3">
        <v>617</v>
      </c>
      <c r="O48" s="3">
        <v>611</v>
      </c>
      <c r="P48" s="3">
        <v>604</v>
      </c>
      <c r="Q48" s="3">
        <v>599</v>
      </c>
      <c r="R48" s="3">
        <v>597</v>
      </c>
      <c r="S48" s="9">
        <f t="shared" si="11"/>
        <v>-38</v>
      </c>
      <c r="T48" s="10">
        <f t="shared" si="12"/>
        <v>-5.9842519685039369E-2</v>
      </c>
      <c r="U48" s="9">
        <f t="shared" si="13"/>
        <v>-2</v>
      </c>
      <c r="V48" s="11">
        <f t="shared" si="14"/>
        <v>-3.3388981636060101E-3</v>
      </c>
    </row>
    <row r="49" spans="1:22" x14ac:dyDescent="0.3">
      <c r="A49" s="12">
        <v>42</v>
      </c>
      <c r="B49" s="12" t="s">
        <v>58</v>
      </c>
      <c r="C49" s="12" t="s">
        <v>101</v>
      </c>
      <c r="D49" s="1" t="str">
        <f t="shared" si="10"/>
        <v>4200758375</v>
      </c>
      <c r="E49" s="1" t="s">
        <v>123</v>
      </c>
      <c r="F49" s="1" t="s">
        <v>2</v>
      </c>
      <c r="G49" s="3">
        <v>3029</v>
      </c>
      <c r="H49" s="3">
        <v>3022</v>
      </c>
      <c r="I49" s="3">
        <v>3023</v>
      </c>
      <c r="J49" s="3">
        <v>3005</v>
      </c>
      <c r="K49" s="3">
        <v>2995</v>
      </c>
      <c r="L49" s="3">
        <v>3000</v>
      </c>
      <c r="M49" s="3">
        <v>2979</v>
      </c>
      <c r="N49" s="3">
        <v>2960</v>
      </c>
      <c r="O49" s="3">
        <v>2930</v>
      </c>
      <c r="P49" s="3">
        <v>2896</v>
      </c>
      <c r="Q49" s="3">
        <v>2869</v>
      </c>
      <c r="R49" s="3">
        <v>2850</v>
      </c>
      <c r="S49" s="9">
        <f t="shared" si="11"/>
        <v>-173</v>
      </c>
      <c r="T49" s="10">
        <f t="shared" si="12"/>
        <v>-5.7227919285478004E-2</v>
      </c>
      <c r="U49" s="9">
        <f t="shared" si="13"/>
        <v>-19</v>
      </c>
      <c r="V49" s="11">
        <f t="shared" si="14"/>
        <v>-6.6225165562913907E-3</v>
      </c>
    </row>
    <row r="50" spans="1:22" x14ac:dyDescent="0.3">
      <c r="A50" s="12">
        <v>42</v>
      </c>
      <c r="B50" s="12" t="s">
        <v>58</v>
      </c>
      <c r="C50" s="12" t="s">
        <v>103</v>
      </c>
      <c r="D50" s="1" t="str">
        <f t="shared" si="10"/>
        <v>4200762352</v>
      </c>
      <c r="E50" s="1" t="s">
        <v>123</v>
      </c>
      <c r="F50" s="1" t="s">
        <v>16</v>
      </c>
      <c r="G50" s="3">
        <v>548</v>
      </c>
      <c r="H50" s="3">
        <v>548</v>
      </c>
      <c r="I50" s="3">
        <v>550</v>
      </c>
      <c r="J50" s="3">
        <v>557</v>
      </c>
      <c r="K50" s="3">
        <v>560</v>
      </c>
      <c r="L50" s="3">
        <v>559</v>
      </c>
      <c r="M50" s="3">
        <v>574</v>
      </c>
      <c r="N50" s="3">
        <v>582</v>
      </c>
      <c r="O50" s="3">
        <v>576</v>
      </c>
      <c r="P50" s="3">
        <v>572</v>
      </c>
      <c r="Q50" s="3">
        <v>567</v>
      </c>
      <c r="R50" s="3">
        <v>566</v>
      </c>
      <c r="S50" s="9">
        <f t="shared" si="11"/>
        <v>16</v>
      </c>
      <c r="T50" s="10">
        <f t="shared" si="12"/>
        <v>2.9090909090909091E-2</v>
      </c>
      <c r="U50" s="9">
        <f t="shared" si="13"/>
        <v>-1</v>
      </c>
      <c r="V50" s="11">
        <f t="shared" si="14"/>
        <v>-1.7636684303350969E-3</v>
      </c>
    </row>
    <row r="51" spans="1:22" x14ac:dyDescent="0.3">
      <c r="A51" s="12">
        <v>42</v>
      </c>
      <c r="B51" s="12" t="s">
        <v>58</v>
      </c>
      <c r="C51" s="12" t="s">
        <v>104</v>
      </c>
      <c r="D51" s="1" t="str">
        <f t="shared" si="10"/>
        <v>4200762888</v>
      </c>
      <c r="E51" s="1" t="s">
        <v>123</v>
      </c>
      <c r="F51" s="1" t="s">
        <v>15</v>
      </c>
      <c r="G51" s="3">
        <v>1500</v>
      </c>
      <c r="H51" s="3">
        <v>1507</v>
      </c>
      <c r="I51" s="3">
        <v>1507</v>
      </c>
      <c r="J51" s="3">
        <v>1498</v>
      </c>
      <c r="K51" s="3">
        <v>1490</v>
      </c>
      <c r="L51" s="3">
        <v>1482</v>
      </c>
      <c r="M51" s="3">
        <v>1472</v>
      </c>
      <c r="N51" s="3">
        <v>1461</v>
      </c>
      <c r="O51" s="3">
        <v>1445</v>
      </c>
      <c r="P51" s="3">
        <v>1430</v>
      </c>
      <c r="Q51" s="3">
        <v>1416</v>
      </c>
      <c r="R51" s="3">
        <v>1405</v>
      </c>
      <c r="S51" s="9">
        <f t="shared" si="11"/>
        <v>-102</v>
      </c>
      <c r="T51" s="10">
        <f t="shared" si="12"/>
        <v>-6.7684140676841406E-2</v>
      </c>
      <c r="U51" s="9">
        <f t="shared" si="13"/>
        <v>-11</v>
      </c>
      <c r="V51" s="11">
        <f t="shared" si="14"/>
        <v>-7.7683615819209044E-3</v>
      </c>
    </row>
    <row r="52" spans="1:22" x14ac:dyDescent="0.3">
      <c r="A52" s="12">
        <v>42</v>
      </c>
      <c r="B52" s="12" t="s">
        <v>58</v>
      </c>
      <c r="C52" s="12" t="s">
        <v>105</v>
      </c>
      <c r="D52" s="1" t="str">
        <f t="shared" si="10"/>
        <v>4200763224</v>
      </c>
      <c r="E52" s="1" t="s">
        <v>123</v>
      </c>
      <c r="F52" s="1" t="s">
        <v>6</v>
      </c>
      <c r="G52" s="3">
        <v>3064</v>
      </c>
      <c r="H52" s="3">
        <v>3073</v>
      </c>
      <c r="I52" s="3">
        <v>3074</v>
      </c>
      <c r="J52" s="3">
        <v>3065</v>
      </c>
      <c r="K52" s="3">
        <v>3055</v>
      </c>
      <c r="L52" s="3">
        <v>3044</v>
      </c>
      <c r="M52" s="3">
        <v>3021</v>
      </c>
      <c r="N52" s="3">
        <v>3001</v>
      </c>
      <c r="O52" s="3">
        <v>2977</v>
      </c>
      <c r="P52" s="3">
        <v>2945</v>
      </c>
      <c r="Q52" s="3">
        <v>2922</v>
      </c>
      <c r="R52" s="3">
        <v>2902</v>
      </c>
      <c r="S52" s="9">
        <f t="shared" si="11"/>
        <v>-172</v>
      </c>
      <c r="T52" s="10">
        <f t="shared" si="12"/>
        <v>-5.595315549772284E-2</v>
      </c>
      <c r="U52" s="9">
        <f t="shared" si="13"/>
        <v>-20</v>
      </c>
      <c r="V52" s="11">
        <f t="shared" si="14"/>
        <v>-6.8446269678302529E-3</v>
      </c>
    </row>
    <row r="53" spans="1:22" x14ac:dyDescent="0.3">
      <c r="A53" s="12">
        <v>42</v>
      </c>
      <c r="B53" s="12" t="s">
        <v>58</v>
      </c>
      <c r="C53" s="12" t="s">
        <v>106</v>
      </c>
      <c r="D53" s="1" t="str">
        <f t="shared" si="10"/>
        <v>4200765392</v>
      </c>
      <c r="E53" s="1" t="s">
        <v>123</v>
      </c>
      <c r="F53" s="1" t="s">
        <v>44</v>
      </c>
      <c r="G53" s="3">
        <v>3657</v>
      </c>
      <c r="H53" s="3">
        <v>3657</v>
      </c>
      <c r="I53" s="3">
        <v>3660</v>
      </c>
      <c r="J53" s="3">
        <v>3640</v>
      </c>
      <c r="K53" s="3">
        <v>3626</v>
      </c>
      <c r="L53" s="3">
        <v>3608</v>
      </c>
      <c r="M53" s="3">
        <v>3585</v>
      </c>
      <c r="N53" s="3">
        <v>3564</v>
      </c>
      <c r="O53" s="3">
        <v>3529</v>
      </c>
      <c r="P53" s="3">
        <v>3491</v>
      </c>
      <c r="Q53" s="3">
        <v>3460</v>
      </c>
      <c r="R53" s="3">
        <v>3440</v>
      </c>
      <c r="S53" s="9">
        <f t="shared" si="11"/>
        <v>-220</v>
      </c>
      <c r="T53" s="10">
        <f t="shared" si="12"/>
        <v>-6.0109289617486336E-2</v>
      </c>
      <c r="U53" s="9">
        <f t="shared" si="13"/>
        <v>-20</v>
      </c>
      <c r="V53" s="11">
        <f t="shared" si="14"/>
        <v>-5.7803468208092483E-3</v>
      </c>
    </row>
    <row r="54" spans="1:22" x14ac:dyDescent="0.3">
      <c r="A54" s="12">
        <v>42</v>
      </c>
      <c r="B54" s="12" t="s">
        <v>58</v>
      </c>
      <c r="C54" s="12" t="s">
        <v>107</v>
      </c>
      <c r="D54" s="1" t="str">
        <f t="shared" si="10"/>
        <v>4200765400</v>
      </c>
      <c r="E54" s="1" t="s">
        <v>123</v>
      </c>
      <c r="F54" s="1" t="s">
        <v>10</v>
      </c>
      <c r="G54" s="3">
        <v>2802</v>
      </c>
      <c r="H54" s="3">
        <v>2802</v>
      </c>
      <c r="I54" s="3">
        <v>2803</v>
      </c>
      <c r="J54" s="3">
        <v>2786</v>
      </c>
      <c r="K54" s="3">
        <v>2779</v>
      </c>
      <c r="L54" s="3">
        <v>2766</v>
      </c>
      <c r="M54" s="3">
        <v>2745</v>
      </c>
      <c r="N54" s="3">
        <v>2730</v>
      </c>
      <c r="O54" s="3">
        <v>2704</v>
      </c>
      <c r="P54" s="3">
        <v>2677</v>
      </c>
      <c r="Q54" s="3">
        <v>2652</v>
      </c>
      <c r="R54" s="3">
        <v>2635</v>
      </c>
      <c r="S54" s="9">
        <f t="shared" si="11"/>
        <v>-168</v>
      </c>
      <c r="T54" s="10">
        <f t="shared" si="12"/>
        <v>-5.9935783089546911E-2</v>
      </c>
      <c r="U54" s="9">
        <f t="shared" si="13"/>
        <v>-17</v>
      </c>
      <c r="V54" s="11">
        <f t="shared" si="14"/>
        <v>-6.41025641025641E-3</v>
      </c>
    </row>
    <row r="55" spans="1:22" x14ac:dyDescent="0.3">
      <c r="A55" s="12">
        <v>42</v>
      </c>
      <c r="B55" s="12" t="s">
        <v>58</v>
      </c>
      <c r="C55" s="12" t="s">
        <v>108</v>
      </c>
      <c r="D55" s="1" t="str">
        <f t="shared" si="10"/>
        <v>4200770376</v>
      </c>
      <c r="E55" s="1" t="s">
        <v>123</v>
      </c>
      <c r="F55" s="1" t="s">
        <v>45</v>
      </c>
      <c r="G55" s="3">
        <v>214</v>
      </c>
      <c r="H55" s="3">
        <v>207</v>
      </c>
      <c r="I55" s="3">
        <v>207</v>
      </c>
      <c r="J55" s="3">
        <v>204</v>
      </c>
      <c r="K55" s="3">
        <v>203</v>
      </c>
      <c r="L55" s="3">
        <v>202</v>
      </c>
      <c r="M55" s="3">
        <v>201</v>
      </c>
      <c r="N55" s="3">
        <v>198</v>
      </c>
      <c r="O55" s="3">
        <v>196</v>
      </c>
      <c r="P55" s="3">
        <v>194</v>
      </c>
      <c r="Q55" s="3">
        <v>190</v>
      </c>
      <c r="R55" s="3">
        <v>189</v>
      </c>
      <c r="S55" s="9">
        <f t="shared" si="11"/>
        <v>-18</v>
      </c>
      <c r="T55" s="10">
        <f t="shared" si="12"/>
        <v>-8.6956521739130432E-2</v>
      </c>
      <c r="U55" s="9">
        <f t="shared" si="13"/>
        <v>-1</v>
      </c>
      <c r="V55" s="11">
        <f t="shared" si="14"/>
        <v>-5.263157894736842E-3</v>
      </c>
    </row>
    <row r="56" spans="1:22" x14ac:dyDescent="0.3">
      <c r="A56" s="12">
        <v>42</v>
      </c>
      <c r="B56" s="12" t="s">
        <v>58</v>
      </c>
      <c r="C56" s="12" t="s">
        <v>109</v>
      </c>
      <c r="D56" s="1" t="str">
        <f t="shared" si="10"/>
        <v>4200771952</v>
      </c>
      <c r="E56" s="1" t="s">
        <v>123</v>
      </c>
      <c r="F56" s="1" t="s">
        <v>51</v>
      </c>
      <c r="G56" s="3">
        <v>2717</v>
      </c>
      <c r="H56" s="3">
        <v>2777</v>
      </c>
      <c r="I56" s="3">
        <v>2780</v>
      </c>
      <c r="J56" s="3">
        <v>2769</v>
      </c>
      <c r="K56" s="3">
        <v>2767</v>
      </c>
      <c r="L56" s="3">
        <v>2761</v>
      </c>
      <c r="M56" s="3">
        <v>2746</v>
      </c>
      <c r="N56" s="3">
        <v>2729</v>
      </c>
      <c r="O56" s="3">
        <v>2707</v>
      </c>
      <c r="P56" s="3">
        <v>2679</v>
      </c>
      <c r="Q56" s="3">
        <v>2662</v>
      </c>
      <c r="R56" s="3">
        <v>2651</v>
      </c>
      <c r="S56" s="9">
        <f t="shared" si="11"/>
        <v>-129</v>
      </c>
      <c r="T56" s="10">
        <f t="shared" si="12"/>
        <v>-4.6402877697841724E-2</v>
      </c>
      <c r="U56" s="9">
        <f t="shared" si="13"/>
        <v>-11</v>
      </c>
      <c r="V56" s="11">
        <f t="shared" si="14"/>
        <v>-4.1322314049586778E-3</v>
      </c>
    </row>
    <row r="57" spans="1:22" x14ac:dyDescent="0.3">
      <c r="A57" s="12">
        <v>42</v>
      </c>
      <c r="B57" s="12" t="s">
        <v>58</v>
      </c>
      <c r="C57" s="12" t="s">
        <v>110</v>
      </c>
      <c r="D57" s="1" t="str">
        <f t="shared" si="10"/>
        <v>4200772216</v>
      </c>
      <c r="E57" s="1" t="s">
        <v>123</v>
      </c>
      <c r="F57" s="1" t="s">
        <v>46</v>
      </c>
      <c r="G57" s="3">
        <v>475</v>
      </c>
      <c r="H57" s="3">
        <v>473</v>
      </c>
      <c r="I57" s="3">
        <v>473</v>
      </c>
      <c r="J57" s="3">
        <v>471</v>
      </c>
      <c r="K57" s="3">
        <v>469</v>
      </c>
      <c r="L57" s="3">
        <v>467</v>
      </c>
      <c r="M57" s="3">
        <v>462</v>
      </c>
      <c r="N57" s="3">
        <v>459</v>
      </c>
      <c r="O57" s="3">
        <v>455</v>
      </c>
      <c r="P57" s="3">
        <v>450</v>
      </c>
      <c r="Q57" s="3">
        <v>446</v>
      </c>
      <c r="R57" s="3">
        <v>443</v>
      </c>
      <c r="S57" s="9">
        <f t="shared" si="11"/>
        <v>-30</v>
      </c>
      <c r="T57" s="10">
        <f t="shared" si="12"/>
        <v>-6.3424947145877375E-2</v>
      </c>
      <c r="U57" s="9">
        <f t="shared" si="13"/>
        <v>-3</v>
      </c>
      <c r="V57" s="11">
        <f t="shared" si="14"/>
        <v>-6.7264573991031393E-3</v>
      </c>
    </row>
    <row r="58" spans="1:22" x14ac:dyDescent="0.3">
      <c r="A58" s="12">
        <v>42</v>
      </c>
      <c r="B58" s="12" t="s">
        <v>58</v>
      </c>
      <c r="C58" s="12" t="s">
        <v>111</v>
      </c>
      <c r="D58" s="1" t="str">
        <f t="shared" si="10"/>
        <v>4200779856</v>
      </c>
      <c r="E58" s="1" t="s">
        <v>123</v>
      </c>
      <c r="F58" s="1" t="s">
        <v>52</v>
      </c>
      <c r="G58" s="3">
        <v>1321</v>
      </c>
      <c r="H58" s="3">
        <v>1323</v>
      </c>
      <c r="I58" s="3">
        <v>1325</v>
      </c>
      <c r="J58" s="3">
        <v>1320</v>
      </c>
      <c r="K58" s="3">
        <v>1320</v>
      </c>
      <c r="L58" s="3">
        <v>1312</v>
      </c>
      <c r="M58" s="3">
        <v>1303</v>
      </c>
      <c r="N58" s="3">
        <v>1295</v>
      </c>
      <c r="O58" s="3">
        <v>1282</v>
      </c>
      <c r="P58" s="3">
        <v>1268</v>
      </c>
      <c r="Q58" s="3">
        <v>1257</v>
      </c>
      <c r="R58" s="3">
        <v>1249</v>
      </c>
      <c r="S58" s="9">
        <f t="shared" si="11"/>
        <v>-76</v>
      </c>
      <c r="T58" s="10">
        <f t="shared" si="12"/>
        <v>-5.7358490566037736E-2</v>
      </c>
      <c r="U58" s="9">
        <f t="shared" si="13"/>
        <v>-8</v>
      </c>
      <c r="V58" s="11">
        <f t="shared" si="14"/>
        <v>-6.3643595863166272E-3</v>
      </c>
    </row>
    <row r="59" spans="1:22" x14ac:dyDescent="0.3">
      <c r="A59" s="12">
        <v>42</v>
      </c>
      <c r="B59" s="12" t="s">
        <v>58</v>
      </c>
      <c r="C59" s="12" t="s">
        <v>112</v>
      </c>
      <c r="D59" s="1" t="str">
        <f t="shared" si="10"/>
        <v>4200783472</v>
      </c>
      <c r="E59" s="1" t="s">
        <v>123</v>
      </c>
      <c r="F59" s="1" t="s">
        <v>47</v>
      </c>
      <c r="G59" s="3">
        <v>1239</v>
      </c>
      <c r="H59" s="3">
        <v>1239</v>
      </c>
      <c r="I59" s="3">
        <v>1239</v>
      </c>
      <c r="J59" s="3">
        <v>1233</v>
      </c>
      <c r="K59" s="3">
        <v>1226</v>
      </c>
      <c r="L59" s="3">
        <v>1221</v>
      </c>
      <c r="M59" s="3">
        <v>1213</v>
      </c>
      <c r="N59" s="3">
        <v>1204</v>
      </c>
      <c r="O59" s="3">
        <v>1192</v>
      </c>
      <c r="P59" s="3">
        <v>1179</v>
      </c>
      <c r="Q59" s="3">
        <v>1167</v>
      </c>
      <c r="R59" s="3">
        <v>1164</v>
      </c>
      <c r="S59" s="9">
        <f t="shared" si="11"/>
        <v>-75</v>
      </c>
      <c r="T59" s="10">
        <f t="shared" si="12"/>
        <v>-6.0532687651331719E-2</v>
      </c>
      <c r="U59" s="9">
        <f t="shared" si="13"/>
        <v>-3</v>
      </c>
      <c r="V59" s="11">
        <f t="shared" si="14"/>
        <v>-2.5706940874035988E-3</v>
      </c>
    </row>
    <row r="60" spans="1:22" x14ac:dyDescent="0.3">
      <c r="A60" s="12">
        <v>42</v>
      </c>
      <c r="B60" s="12" t="s">
        <v>58</v>
      </c>
      <c r="C60" s="12" t="s">
        <v>113</v>
      </c>
      <c r="D60" s="1" t="str">
        <f t="shared" si="10"/>
        <v>4200784444</v>
      </c>
      <c r="E60" s="1" t="s">
        <v>123</v>
      </c>
      <c r="F60" s="1" t="s">
        <v>13</v>
      </c>
      <c r="G60" s="3">
        <v>1394</v>
      </c>
      <c r="H60" s="3">
        <v>1391</v>
      </c>
      <c r="I60" s="3">
        <v>1391</v>
      </c>
      <c r="J60" s="3">
        <v>1384</v>
      </c>
      <c r="K60" s="3">
        <v>1379</v>
      </c>
      <c r="L60" s="3">
        <v>1371</v>
      </c>
      <c r="M60" s="3">
        <v>1362</v>
      </c>
      <c r="N60" s="3">
        <v>1354</v>
      </c>
      <c r="O60" s="3">
        <v>1339</v>
      </c>
      <c r="P60" s="3">
        <v>1325</v>
      </c>
      <c r="Q60" s="3">
        <v>1311</v>
      </c>
      <c r="R60" s="3">
        <v>1303</v>
      </c>
      <c r="S60" s="9">
        <f t="shared" si="11"/>
        <v>-88</v>
      </c>
      <c r="T60" s="10">
        <f t="shared" si="12"/>
        <v>-6.3263838964773542E-2</v>
      </c>
      <c r="U60" s="9">
        <f t="shared" si="13"/>
        <v>-8</v>
      </c>
      <c r="V60" s="11">
        <f t="shared" si="14"/>
        <v>-6.1022120518688027E-3</v>
      </c>
    </row>
    <row r="63" spans="1:22" x14ac:dyDescent="0.3">
      <c r="A63" s="1" t="s">
        <v>57</v>
      </c>
    </row>
    <row r="65" spans="1:1" x14ac:dyDescent="0.3">
      <c r="A65" s="1" t="s">
        <v>54</v>
      </c>
    </row>
    <row r="66" spans="1:1" x14ac:dyDescent="0.3">
      <c r="A66" s="1" t="s">
        <v>55</v>
      </c>
    </row>
  </sheetData>
  <sortState xmlns:xlrd2="http://schemas.microsoft.com/office/spreadsheetml/2017/richdata2" ref="A18:V568">
    <sortCondition ref="E18:E568"/>
    <sortCondition ref="F18:F568"/>
  </sortState>
  <mergeCells count="2">
    <mergeCell ref="S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38" sqref="L38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2017" shapeId="4098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400050</xdr:colOff>
                <xdr:row>41</xdr:row>
                <xdr:rowOff>44450</xdr:rowOff>
              </to>
            </anchor>
          </objectPr>
        </oleObject>
      </mc:Choice>
      <mc:Fallback>
        <oleObject progId="Acrobat.Document.2017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9" workbookViewId="0">
      <selection activeCell="L38" sqref="L38"/>
    </sheetView>
  </sheetViews>
  <sheetFormatPr defaultRowHeight="14.5" x14ac:dyDescent="0.3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Acrobat.Document.2017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393700</xdr:colOff>
                <xdr:row>41</xdr:row>
                <xdr:rowOff>38100</xdr:rowOff>
              </to>
            </anchor>
          </objectPr>
        </oleObject>
      </mc:Choice>
      <mc:Fallback>
        <oleObject progId="Acrobat.Document.2017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PDF methodolgy page1</vt:lpstr>
      <vt:lpstr>PDF methodolgy page2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Schwartz</dc:creator>
  <cp:lastModifiedBy>Cheryl McFarland</cp:lastModifiedBy>
  <cp:lastPrinted>2020-05-21T18:27:45Z</cp:lastPrinted>
  <dcterms:created xsi:type="dcterms:W3CDTF">2020-05-19T17:16:22Z</dcterms:created>
  <dcterms:modified xsi:type="dcterms:W3CDTF">2020-08-05T16:39:44Z</dcterms:modified>
</cp:coreProperties>
</file>